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40" windowWidth="19420" windowHeight="1005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187" i="1"/>
  <c r="G186"/>
  <c r="H186" s="1"/>
  <c r="H185"/>
  <c r="G185"/>
  <c r="H184"/>
  <c r="G184"/>
  <c r="G183"/>
  <c r="H183" s="1"/>
  <c r="G182"/>
  <c r="H182" s="1"/>
  <c r="H181"/>
  <c r="G181"/>
  <c r="G180"/>
  <c r="H180" s="1"/>
  <c r="H179"/>
  <c r="G179"/>
  <c r="G177"/>
  <c r="H177" s="1"/>
  <c r="G174"/>
  <c r="H174" s="1"/>
  <c r="G172"/>
  <c r="H172" s="1"/>
  <c r="H170"/>
  <c r="G170"/>
  <c r="G169"/>
  <c r="H169" s="1"/>
  <c r="G167"/>
  <c r="H167" s="1"/>
  <c r="G166"/>
  <c r="H166" s="1"/>
  <c r="H164"/>
  <c r="G164"/>
  <c r="G162"/>
  <c r="H162" s="1"/>
  <c r="G160"/>
  <c r="H160" s="1"/>
  <c r="G158"/>
  <c r="H158" s="1"/>
  <c r="H156"/>
  <c r="G156"/>
  <c r="G153"/>
  <c r="H153" s="1"/>
  <c r="G151"/>
  <c r="H151" s="1"/>
  <c r="H148"/>
  <c r="G148"/>
  <c r="G146"/>
  <c r="H146" s="1"/>
  <c r="G143"/>
  <c r="H143" s="1"/>
  <c r="G142"/>
  <c r="H142" s="1"/>
  <c r="G140"/>
  <c r="H140" s="1"/>
  <c r="G138"/>
  <c r="H138" s="1"/>
  <c r="H135"/>
  <c r="G135"/>
  <c r="G132"/>
  <c r="H132" s="1"/>
  <c r="G129"/>
  <c r="H129" s="1"/>
  <c r="H127"/>
  <c r="G127"/>
  <c r="G124"/>
  <c r="H124" s="1"/>
  <c r="G123"/>
  <c r="H123" s="1"/>
  <c r="H120"/>
  <c r="G120"/>
  <c r="H117"/>
  <c r="G117"/>
  <c r="G115"/>
  <c r="H115" s="1"/>
  <c r="H112"/>
  <c r="G112"/>
  <c r="H111"/>
  <c r="G111"/>
  <c r="G110"/>
  <c r="H110" s="1"/>
  <c r="G108"/>
  <c r="H108" s="1"/>
  <c r="H106"/>
  <c r="G106"/>
  <c r="G104"/>
  <c r="H104" s="1"/>
  <c r="G102"/>
  <c r="H102" s="1"/>
  <c r="G101"/>
  <c r="H101" s="1"/>
  <c r="H100"/>
  <c r="G100"/>
  <c r="H99"/>
  <c r="G99"/>
  <c r="G97"/>
  <c r="H97" s="1"/>
  <c r="G95"/>
  <c r="H95" s="1"/>
  <c r="H94"/>
  <c r="G94"/>
  <c r="G93"/>
  <c r="H93" s="1"/>
  <c r="G92"/>
  <c r="H92" s="1"/>
  <c r="G90"/>
  <c r="H90" s="1"/>
  <c r="H87"/>
  <c r="G87"/>
  <c r="H85"/>
  <c r="G85"/>
  <c r="G84"/>
  <c r="H84" s="1"/>
  <c r="H82"/>
  <c r="G82"/>
  <c r="G80"/>
  <c r="H80" s="1"/>
  <c r="G79"/>
  <c r="H79" s="1"/>
  <c r="G77"/>
  <c r="H77" s="1"/>
  <c r="H75"/>
  <c r="G75"/>
  <c r="H73"/>
  <c r="G73"/>
  <c r="G71"/>
  <c r="H71" s="1"/>
  <c r="H69"/>
  <c r="G69"/>
  <c r="G66"/>
  <c r="H66" s="1"/>
  <c r="H64"/>
  <c r="G64"/>
  <c r="G62"/>
  <c r="H62" s="1"/>
  <c r="H60"/>
  <c r="G60"/>
  <c r="G56"/>
  <c r="H56" s="1"/>
  <c r="H54"/>
  <c r="G54"/>
  <c r="G52"/>
  <c r="H52" s="1"/>
  <c r="G50"/>
  <c r="H50" s="1"/>
  <c r="H48"/>
  <c r="G48"/>
  <c r="G47"/>
  <c r="H47" s="1"/>
  <c r="G45"/>
  <c r="H45" s="1"/>
  <c r="G44"/>
  <c r="H44" s="1"/>
  <c r="H42"/>
  <c r="G42"/>
  <c r="G41"/>
  <c r="H41" s="1"/>
  <c r="G40"/>
  <c r="H40" s="1"/>
  <c r="G38"/>
  <c r="H38" s="1"/>
  <c r="H36"/>
  <c r="G36"/>
  <c r="G34"/>
  <c r="H34" s="1"/>
  <c r="H31"/>
  <c r="G31"/>
  <c r="H28"/>
  <c r="G28"/>
  <c r="G27"/>
  <c r="H27" s="1"/>
  <c r="G26"/>
  <c r="H26" s="1"/>
  <c r="G24"/>
  <c r="H24" s="1"/>
  <c r="G20"/>
  <c r="H20" s="1"/>
  <c r="H18"/>
  <c r="G18"/>
  <c r="G15"/>
  <c r="H15" s="1"/>
  <c r="H13"/>
  <c r="G13"/>
  <c r="G11"/>
  <c r="H11" s="1"/>
  <c r="G9"/>
  <c r="H9" s="1"/>
  <c r="G7"/>
  <c r="H7" s="1"/>
</calcChain>
</file>

<file path=xl/sharedStrings.xml><?xml version="1.0" encoding="utf-8"?>
<sst xmlns="http://schemas.openxmlformats.org/spreadsheetml/2006/main" count="462" uniqueCount="268">
  <si>
    <t>N/W</t>
  </si>
  <si>
    <t>SLNo</t>
  </si>
  <si>
    <t>Description</t>
  </si>
  <si>
    <t>Qty</t>
  </si>
  <si>
    <t>Unit</t>
  </si>
  <si>
    <t>Rate</t>
  </si>
  <si>
    <t>Amount</t>
  </si>
  <si>
    <t>Setting right of vacant house no. 298,2036 and 2044</t>
  </si>
  <si>
    <t>CONCRETE WORK</t>
  </si>
  <si>
    <t xml:space="preserve"> </t>
  </si>
  <si>
    <t>Providing and laying in position cement concrete of specified grade excluding the cost of centering and shuttering - All work up to plinth level :</t>
  </si>
  <si>
    <t>1.1.1</t>
  </si>
  <si>
    <t>1:2:4 (1 cement : 2 coarse sand (zone-III) derived from natural sources: 4 graded stone aggregate 20 mm nominal size derived from natural sources).</t>
  </si>
  <si>
    <t>cum</t>
  </si>
  <si>
    <t>REINFORCED CEMENT CONCRETE</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</si>
  <si>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1.5  coarse  sand (zone-III)derived  from  natural  sources: 3  graded  stone aggregate 20  mm   nominal  size derived  from   natural sources).</t>
  </si>
  <si>
    <t>Centering and shuttering including strutting, propping etc. and removal of form for</t>
  </si>
  <si>
    <t>2.2.1</t>
  </si>
  <si>
    <t>Shelves (Cast in situ)</t>
  </si>
  <si>
    <t>sqm</t>
  </si>
  <si>
    <t>2.2.2</t>
  </si>
  <si>
    <t>Edges of slabs and breaks in floors and walls</t>
  </si>
  <si>
    <t>2.2.2.1</t>
  </si>
  <si>
    <t>Under 20 cm wide</t>
  </si>
  <si>
    <t>metre</t>
  </si>
  <si>
    <t>Steel reinforcement for R.C.C. work including straightening, cutting, bending, placing in position and binding all complete upto plinth level.</t>
  </si>
  <si>
    <t>2.3.1</t>
  </si>
  <si>
    <t>Thermo-Mechanically Treated bars of grade Fe-500D or more.</t>
  </si>
  <si>
    <t>kg</t>
  </si>
  <si>
    <t>MASONRY WORK</t>
  </si>
  <si>
    <t>Brick work with common burnt clay F.P.S. (non modular) bricks of class designation 7.5 in superstructure above plinth level up to floor V level in all shapes and sizes in :</t>
  </si>
  <si>
    <t>3.1.1</t>
  </si>
  <si>
    <t>Cement mortar 1:6 (1 cement : 6 coarse sand)</t>
  </si>
  <si>
    <t>Half brick masonry with common burnt clay F.P.S. (non modular) bricks of class designation 7.5 in superstructure above plinth level up to floor V level.</t>
  </si>
  <si>
    <t>3.2.1</t>
  </si>
  <si>
    <t>Cement mortar 1:4 (1 cement :4 coarse sand)</t>
  </si>
  <si>
    <t>CLADDING WORK</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</si>
  <si>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</si>
  <si>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4.1.1</t>
  </si>
  <si>
    <t>Raj Nagar Plain white marble/ Udaipur green marble/ Zebra black marble</t>
  </si>
  <si>
    <t>8.2.1</t>
  </si>
  <si>
    <t>4.1.1.1</t>
  </si>
  <si>
    <t>Area of slab over 0.50 sqm</t>
  </si>
  <si>
    <t>Providing edge moulding to 18 mm thick marble stone counters, Vanities etc., including machine polishing to edge to give high gloss finish etc. complete as per design approved by Engineer-in-Charge.</t>
  </si>
  <si>
    <t>4.2.1</t>
  </si>
  <si>
    <t>Marble work</t>
  </si>
  <si>
    <t>Extra for providing opening of required size &amp; shape for wash basin/ kitchen sink in kitchen platform, vanity counter and similar location in marble/ Granite/ stone work, including necessary holes for pillar taps etc. including moulding, rubbing and polishing of cut edges etc. complete.</t>
  </si>
  <si>
    <t>each</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</si>
  <si>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</si>
  <si>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WOOD AND PVC WORK</t>
  </si>
  <si>
    <t>Providing wood work in frames of doors, windows, clerestory windows and other frames, wrought framed and fixed in position with hold fast lugs or with dash fasteners of required dia &amp; length (hold fast lugs or dash fastener shall be paid for separately).</t>
  </si>
  <si>
    <t>5.1.1</t>
  </si>
  <si>
    <t>Sal wood</t>
  </si>
  <si>
    <t>Providing and fixing glazed shutters for doors, windows and clerestory windows using 4 mm thick float glass panes, including ISI marked M.S. pressed butt hinges bright finished of required size with necessary screws.</t>
  </si>
  <si>
    <t>5.2.1</t>
  </si>
  <si>
    <t>Second class teak wood</t>
  </si>
  <si>
    <t>5.2.1.1</t>
  </si>
  <si>
    <t>35 mm thick</t>
  </si>
  <si>
    <t>Providing and fixing M.S. grills of required pattern in frames of windows etc. with M.S. flats, square or round bars etc. including priming coat with approved steel primer all complete.</t>
  </si>
  <si>
    <t>5.3.1</t>
  </si>
  <si>
    <t>Fixed to openings /wooden frames with rawl plugs screws etc.</t>
  </si>
  <si>
    <t>Providing and fixing ISI marked oxidised M.S. sliding door bolts with nuts and screws etc. complete :</t>
  </si>
  <si>
    <t>5.4.1</t>
  </si>
  <si>
    <t>250x16 mm</t>
  </si>
  <si>
    <t>Providing and fixing ISI marked oxidised M.S. tower bolt black finish, (Barrel type) with necessary screws etc. complete :</t>
  </si>
  <si>
    <t>5.5.1</t>
  </si>
  <si>
    <t>200x10 mm</t>
  </si>
  <si>
    <t>5.5.2</t>
  </si>
  <si>
    <t>150x10 mm</t>
  </si>
  <si>
    <t>5.5.3</t>
  </si>
  <si>
    <t>100x10 mm</t>
  </si>
  <si>
    <t>Providing and fixing ISI marked oxidised M.S. handles conforming to IS:4992 with necessary screws etc. complete :</t>
  </si>
  <si>
    <t>5.6.1</t>
  </si>
  <si>
    <t>125 mm</t>
  </si>
  <si>
    <t>5.6.2</t>
  </si>
  <si>
    <t>100 mm</t>
  </si>
  <si>
    <t>Providing and fixing aluminium tower bolts, ISI marked, anodised (anodic coating not less than grade AC 10 as per IS : 1868 ) transparent or dyed to required colour or shade, with necessary screws etc. complete :</t>
  </si>
  <si>
    <t>5.7.1</t>
  </si>
  <si>
    <t>5.7.2</t>
  </si>
  <si>
    <t>Providing and fixing aluminium handles, ISI marked, anodised (anodic coating not less than grade AC 10 as per IS : 1868) transparent or dyed to required colour or shade, with necessary screws etc. complete :</t>
  </si>
  <si>
    <t>5.8.1</t>
  </si>
  <si>
    <t>Providing and fixing aluminium hanging floor door stopper, ISI marked, anodised (anodic coating not less than grade AC 10 as per IS : 1868) transparent or dyed to required colour and shade, with necessary screws etc. complete.</t>
  </si>
  <si>
    <t>5.9.1</t>
  </si>
  <si>
    <t>Twin rubber stopper</t>
  </si>
  <si>
    <t>Providing and fixing factory made uPVC door frame made of uPVC extruded sections having an overall dimension as below (tolerance ±1mm),  with wall thickness 2.0 mm (± 0.2 mm), corners of the door frame to be Jointed with galvanized brackets and stainless steel screws, joints mitred and Plastic welded. The hinge side vertical of the frames reinforced by galvanized M.S. tube of size 19 X 19 mm and 1mm (± 0.1 mm) wall thickness and 3 nos. stainless steel hinges fixed to the frame complete as per manufacturer’s specification and direction of Engineer- in-charge</t>
  </si>
  <si>
    <t>5.10.1</t>
  </si>
  <si>
    <t>Extruded section profile size 48x40 mm</t>
  </si>
  <si>
    <t>Providing and fixing to existing door frames.</t>
  </si>
  <si>
    <t>5.11.1</t>
  </si>
  <si>
    <t>24 mm thick factory made PVC door shutters made of styles and rails of a uPVC hollow section of size 59x24 mm and wall thickness 2 mm (± 0.2 mm) with inbuilt edging on both sides. The styles and rails mitred and joint at the corners by means of M.S. galvanised/ plastic brackets of size 75x220 mm having wall thickness 1.0 mm and stainless steel screws. The styles of the shutter reinforced by inserting galvanised M.S. tube of size 20x20 mm and 1 mm (± 0.1 mm) wall thickness. The lock rail made up of 'H' section, a uPVC hollow section of size 100x24 mm and 2 mm (± 0.2 mm) wall thickness, fixed to the shutter styles by means of plastic/galvanised M.S. 'U' cleats. The shutter frame filled with a uPVC multi-chambered single panel of size not less than 620 mm, having over all thickness of 20 mm and 1 mm (± 0.1 mm) wall thickness. The panels filled vertically and tie bar at two places by inserting horizontally 6 mm galvanised M.S. rod and fastened with nuts and washers, complete as per manufacturer's specification and direction of Engineer-in-charge. (For W.C. and bathroom door shutter).</t>
  </si>
  <si>
    <t>Providing and fixing wire gauge shutters using stainless steel grade 304 wire gauge with wire of dia 0.5 mm and average width of aperture 1.4 mm in both directions for doors, windows and clerestory windows with necessary screws :</t>
  </si>
  <si>
    <t>5.12.1</t>
  </si>
  <si>
    <t>35 mm thick shutters</t>
  </si>
  <si>
    <t>5.12.1.1</t>
  </si>
  <si>
    <t>with ISI marked M.S. pressed butt hinges bright finished of required size</t>
  </si>
  <si>
    <t>5.12.1.1.1</t>
  </si>
  <si>
    <t>FLOORING</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</si>
  <si>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</si>
  <si>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t>
  </si>
  <si>
    <t>6.2.1</t>
  </si>
  <si>
    <t>Size of Tile 600x600 mm</t>
  </si>
  <si>
    <t>Providing and laying Vitrified tiles in floor with different sizes (thickness to be specified by the manufacturer), with water absorption less than 0.08% and conforming to IS:15622, of approved brand &amp; manufacturer, in all colours and shade, laid with cement based high polymer modified quick set tile adhesive (water based) conforming to IS : 15477, in average 6 mm thickness, including grouting of joints (Payment for grouting of joints to be made separately).</t>
  </si>
  <si>
    <t>6.3.1</t>
  </si>
  <si>
    <t>FINISHING</t>
  </si>
  <si>
    <t>12 mm cement plaster of mix :</t>
  </si>
  <si>
    <t>7.1.1</t>
  </si>
  <si>
    <t>1:6 (1 cement: 6 coarse sand)</t>
  </si>
  <si>
    <t>15 mm cement plaster on rough side of single or half brick wall of mix:</t>
  </si>
  <si>
    <t>7.2.1</t>
  </si>
  <si>
    <t>6 mm cement plaster of mix :</t>
  </si>
  <si>
    <t>7.3.1</t>
  </si>
  <si>
    <t>1:3 (1 cement : 3 fine sand)</t>
  </si>
  <si>
    <t>Distempering with 1st quality acrylic distemper (ready mixed) having VOC content less than 50 gms/litre, of approved manufacturer, of required shade and colour complete, as per manufacturer's specification.</t>
  </si>
  <si>
    <t>7.4.1</t>
  </si>
  <si>
    <t>Two or more coats on new work</t>
  </si>
  <si>
    <t>Painting with synthetic enamel paint of approved brand and manufacture to give an even shade :</t>
  </si>
  <si>
    <t>7.5.1</t>
  </si>
  <si>
    <t>Painting with synthetic enamel paint of approved brand and manufacture of required colour to give an even shade :</t>
  </si>
  <si>
    <t>7.6.1</t>
  </si>
  <si>
    <t>Two or more coats on new work over an under coat of suitable shade with ordinary paint of approved brand and manufacture</t>
  </si>
  <si>
    <t>Providing and applying white cement based putty of average thickness 1 mm, of approved brand and manufacturer, over the plastered wall surface to prepare the surface even and smooth complete.</t>
  </si>
  <si>
    <t>Distempering with 1st quality acrylic distemper, having VOC (Volatile Organic Compound ) content less than 50 grams/ litre, of approved brand and manufacture, including applying additional coats wherever required, to achieve even shade and colour.</t>
  </si>
  <si>
    <t>7.8.1</t>
  </si>
  <si>
    <t>Two coats</t>
  </si>
  <si>
    <t>White washing with lime to give an even shade :</t>
  </si>
  <si>
    <t>7.9.1</t>
  </si>
  <si>
    <t>Old work (two or more coats)</t>
  </si>
  <si>
    <t>Removing dry or oil bound distemper, water proofing cement paint and the like by scrapping, sand papering and preparing the surface smooth including necessary repairs to scratches etc. complete.</t>
  </si>
  <si>
    <t>7.11.1</t>
  </si>
  <si>
    <t>One or more coats on old work</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</si>
  <si>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</si>
  <si>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</si>
  <si>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8.1.1</t>
  </si>
  <si>
    <t>With cement mortar 1:4 (1cement: 4 coarse sand)</t>
  </si>
  <si>
    <t>Fixing chowkhats in existing opening including embedding chowkhats in floors or walls cutting masonry for holdfasts, embedding hold fasts in cement concrete blocks of size 15 x 10 x 10 cm with cement concrete 1:3:6 (1 cement : 3 coarse sand : 6 graded stone aggregate 20 mm nominal size), painting two coats of approved wood preservative to sides of chowkhats and making good the damages to walls and floors as required complete, including disposal of rubbish to the dumping ground, all complete as per direction of Engineer-in-Charge.</t>
  </si>
  <si>
    <t>Door chowkhats</t>
  </si>
  <si>
    <t>8.2.2</t>
  </si>
  <si>
    <t>Window chowkhats</t>
  </si>
  <si>
    <t>Hacking of CC flooring including cleaning for surface etc. complete as per direction of the Engineer-in-Charge.</t>
  </si>
  <si>
    <t>Taking out existing wooden door shutter, repair by cutting, painting etc. and refixing of repaired door shutters to existing door frames, including replacement of hinges with screws, etc. as required, all complete as per the direction of the Engineer-in-charge.</t>
  </si>
  <si>
    <t>DISMANTLING AND DEMOLISHING</t>
  </si>
  <si>
    <t>Demolishing lime concrete manually/ by mechanical means and disposal of material within 50 metres lead as per direction of Engineer- in-charge.</t>
  </si>
  <si>
    <t>Demolishing cement concrete manually/ by mechanical means including disposal of material within 50 metres lead as per direction of Engineer - in - charge.</t>
  </si>
  <si>
    <t>9.2.1</t>
  </si>
  <si>
    <t>Nominal concrete 1:3:6 or richer mix (i/c equivalent design mix)</t>
  </si>
  <si>
    <t>9.2.2</t>
  </si>
  <si>
    <t>Nominal concrete 1:4:8 or leaner mix (i/c equivalent design mix)</t>
  </si>
  <si>
    <t>Demolishing R.C.C. work manually/ by mechanical means including stacking of steel bars and disposal of unserviceable material within 50 metres lead as per direction of Engineer - in- charge.</t>
  </si>
  <si>
    <t>Extra for cutting reinforcement bars manually/ by mechanical means in R.C.C. or R.B. work (Payment shall be made on the cross sectional area of R.C.C. or R.B. work) as per direction of Engineer-in-charge.</t>
  </si>
  <si>
    <t>Demolishing brick work manually/ by mechanical means including stacking of serviceable material and disposal of unserviceable material within 50 metres lead as per direction of Engineer-in-charge.</t>
  </si>
  <si>
    <t>9.5.1</t>
  </si>
  <si>
    <t>In cement mortar</t>
  </si>
  <si>
    <t>Dismantling doors, windows and clerestory windows (steel or wood) shutter including chowkhats, architrave, holdfasts etc. complete and stacking within 50 metres lead :</t>
  </si>
  <si>
    <t>9.6.1</t>
  </si>
  <si>
    <t>Of area 3 sq. metres and below</t>
  </si>
  <si>
    <t>Taking out doors, windows and clerestory window shutters (steel or wood) including stacking within 50 metres lead :</t>
  </si>
  <si>
    <t>9.7.1</t>
  </si>
  <si>
    <t>Dismantling tile work in floors and roofs laid in cement mortar including stacking material within 50 metres lead.</t>
  </si>
  <si>
    <t>9.8.1</t>
  </si>
  <si>
    <t>For thickness of tiles 10 mm to 25 mm</t>
  </si>
  <si>
    <t>Dismantling old plaster or skirting raking out joints and cleaning the surface for plaster including disposal of rubbish to the dumping ground within 50 metres lead.</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</si>
  <si>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</si>
  <si>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SANITARY INSTALLATIONS</t>
  </si>
  <si>
    <t>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t>
  </si>
  <si>
    <t>10.1.1</t>
  </si>
  <si>
    <t>White Vitreous china Orissa pattern W.C. pan of size 580x440 mm with integral type foot rests</t>
  </si>
  <si>
    <t>Providing and fixing wash basin with C.I. brackets, 15 mm C.P. brass pillar taps, 32 mm C.P. brass waste of standard pattern, including painting of fittings and brackets, cutting and making good the walls wherever require:</t>
  </si>
  <si>
    <t>10.2.1</t>
  </si>
  <si>
    <t>White Vitreous China Flat back wash basin size 550x 400 mm with single 15 mm C.P. brass pillar tap</t>
  </si>
  <si>
    <t>Providing and fixing Stainless Steel A ISI 304 (18/8) kitchen sink as per IS:13983 with C.I. brackets and stainless steel plug 40 mm, including painting of fittings and brackets, cutting and making good the walls wherever required :</t>
  </si>
  <si>
    <t>10.3.1</t>
  </si>
  <si>
    <t>Kitchen sink with drain board</t>
  </si>
  <si>
    <t>10.3.1.1</t>
  </si>
  <si>
    <t>510x1040 mm bowl depth 225 mm</t>
  </si>
  <si>
    <t>Providing and fixing P.V.C. waste pipe for sink or wash basin including P.V.C. waste fittings complete.</t>
  </si>
  <si>
    <t>10.4.1</t>
  </si>
  <si>
    <t>Flexible pipe</t>
  </si>
  <si>
    <t>10.4.1.1</t>
  </si>
  <si>
    <t>32 mm dia</t>
  </si>
  <si>
    <t>Providing and fixing 600x450 mm beveled edge mirror of superior glass (of approved quality) complete with 6 mm thick hard board ground fixed to wooden cleats with C.P. brass screws and washers complete.</t>
  </si>
  <si>
    <t>Providing and fixing soil, waste and vent pipes :</t>
  </si>
  <si>
    <t>10.6.1</t>
  </si>
  <si>
    <t>100 mm dia</t>
  </si>
  <si>
    <t>10.6.1.1</t>
  </si>
  <si>
    <t>Centrifugally cast (spun) iron socket &amp; spigot (S&amp;S) pipe as per IS: 3989</t>
  </si>
  <si>
    <t>10.6.2</t>
  </si>
  <si>
    <t>75 mm diameter :</t>
  </si>
  <si>
    <t>10.6.2.1</t>
  </si>
  <si>
    <t>Centrifugally cast (spun) iron socketed pipe as per IS: 3989</t>
  </si>
  <si>
    <t>Providing and fixing plain bend of required degree.</t>
  </si>
  <si>
    <t>10.7.1</t>
  </si>
  <si>
    <t>10.7.1.1</t>
  </si>
  <si>
    <t>Sand cast iron S&amp;S as per IS : 3989</t>
  </si>
  <si>
    <t>Providing and fixing single equal plain junction of required degree :</t>
  </si>
  <si>
    <t>10.8.1</t>
  </si>
  <si>
    <t>100x100x100 mm</t>
  </si>
  <si>
    <t>10.8.1.1</t>
  </si>
  <si>
    <t>Sand cast iron S&amp;S as per IS - 3989</t>
  </si>
  <si>
    <t>Providing and fixing collar :</t>
  </si>
  <si>
    <t>10.9.1</t>
  </si>
  <si>
    <t>10.9.1.1</t>
  </si>
  <si>
    <t>10.9.2</t>
  </si>
  <si>
    <t>75 mm</t>
  </si>
  <si>
    <t>10.9.2.1</t>
  </si>
  <si>
    <t>Providing lead caulked joints to sand cast iron/centrifugally cast (spun) iron pipes and fittings of diameter :</t>
  </si>
  <si>
    <t>10.10.1</t>
  </si>
  <si>
    <t>10.10.2</t>
  </si>
  <si>
    <t>Providing and fixing trap of self cleansing design with screwed down or hinged grating with or without vent arm complete, including cost of cutting and making good the walls and floors :</t>
  </si>
  <si>
    <t>10.11.1</t>
  </si>
  <si>
    <t>100 mm inlet and 100 mm outlet</t>
  </si>
  <si>
    <t>10.11.1.1</t>
  </si>
  <si>
    <t>Sand cast iron S&amp;S as per IS: 3989</t>
  </si>
  <si>
    <t>10.11.2</t>
  </si>
  <si>
    <t>100 mm inlet and 75 mm outlet</t>
  </si>
  <si>
    <t>10.11.2.1</t>
  </si>
  <si>
    <t>WATER SUPPLY</t>
  </si>
  <si>
    <t>Providing and fixing G.I. Pipes complete with G.I. fittings and clamps, i/c making good the walls etc. concealed pipe, including painting with anti corrosive bitumastic paint, cutting chases and making good the wall :</t>
  </si>
  <si>
    <t>11.1.1</t>
  </si>
  <si>
    <t>15 mm dia nominal bore</t>
  </si>
  <si>
    <t>Providing and fixing G.I. pipes complete with G.I. fittings including trenching and refilling etc. External work</t>
  </si>
  <si>
    <t>11.2.1</t>
  </si>
  <si>
    <t>32 mm dia nominal bore</t>
  </si>
  <si>
    <t>Providing and fixing uplasticised PVC connection pipe with brass unions :</t>
  </si>
  <si>
    <t>11.3.1</t>
  </si>
  <si>
    <t>45 cm length</t>
  </si>
  <si>
    <t>11.3.1.1</t>
  </si>
  <si>
    <t>15 mm nominal bore</t>
  </si>
  <si>
    <t>Providing and fixing G.I. Union in G.I. pipe including cutting and threading the pipe and making long screws etc. complete (New work)  :</t>
  </si>
  <si>
    <t>11.4.1</t>
  </si>
  <si>
    <t>Providing and fixing C.P. brass bib cock of approved quality conforming to IS:8931 :</t>
  </si>
  <si>
    <t>11.5.1</t>
  </si>
  <si>
    <t>Providing and fixing C.P. brass long body bib cock of approved quality conforming to IS standards and weighing not less than 690 gms.</t>
  </si>
  <si>
    <t>11.6.1</t>
  </si>
  <si>
    <t>Providing and fixing C.P. brass stop cock (concealed) of standard design and of approved make conforming to IS:8931.</t>
  </si>
  <si>
    <t>11.7.1</t>
  </si>
  <si>
    <t>Providing and fixing C.P. brass angle valve for basin mixer and geyser points of approved quality conforming to IS:8931</t>
  </si>
  <si>
    <t>11.8.1</t>
  </si>
  <si>
    <t>15mm nominal bore</t>
  </si>
  <si>
    <t>Providing and fixing C.P. Brass extension nipple (size 15mmx50mm) of approved make and quality as per direction of Engineer-in-charge.</t>
  </si>
  <si>
    <t>Cutting holes up to 30x30 cm in walls including making good the same:</t>
  </si>
  <si>
    <t>11.10.1</t>
  </si>
  <si>
    <t>With common burnt clay F.P.S. (non modular) bricks</t>
  </si>
  <si>
    <t>Making chases up to 7.5x7.5 cm in walls including making good and finishing with matching surface after housing G.I. pipe etc.</t>
  </si>
  <si>
    <t>WATER PROOFING</t>
  </si>
  <si>
    <t>Providing and laying water proofing treatment in sunken portion of WCs, bathroom etc., by applying cement slurry mixed with water proofing cement compound consisting of applying : (a) First layer of slurry of cement @ 0.488 kg/sqm mixed with water proofing cement compound @ 0.253 kg/ 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t>
  </si>
  <si>
    <t>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 slab including adjoining walls upto 300 mm height including cleaning the surface before treatment. (b)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 admixed with water proofing compound conforming to IS : 2645 and approved by Engineer-in-charge to required slope and treating similarly the adjoining walls upto 300 mm height including rounding of junctions of walls and slabs. (c) After two days of proper curing applying a second coat of cement slurry using 2.75 kg/ sqm of cement admixed with water proofing compound conforming to IS : 2645 and approved by Engineer-in-charge.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 (e) The whole terrace so finished shall be flooded with water for a minimum period of two weeks for curing and for final test.“All above operations to be done in order and as directed and specified by the Engineer-in-Charge :</t>
  </si>
  <si>
    <t>12.2.1</t>
  </si>
  <si>
    <t>With average thickness of 120 mm and minimum thickness at khurra as 65 mm.</t>
  </si>
  <si>
    <t>NEW TECHNOLOGIES AND MATERIALS</t>
  </si>
  <si>
    <t>Providing, mixing and applying bonding coat of approved adhesive on chipped portion of RCC as per  specifications and direction of Engineer-In-charge complete in all respect.</t>
  </si>
  <si>
    <t>13.1.1</t>
  </si>
  <si>
    <t>Epoxy bonding adhesive having coverage 2.20 sqm/kg of approved make</t>
  </si>
  <si>
    <t>MINOR CIVIL MAINTENANCE WORK:</t>
  </si>
  <si>
    <t>"Providing and laying in position cement concrete of specified grade excluding the cost of centering and shuttering - All work up to plinth level :						_x000D_
1:5:10 (1 cement : 5 coarse sand (zone-III) derived from natural sources: 10 graded brick aggregate 40 mm nominal size derived from natural sources)</t>
  </si>
  <si>
    <t>Cum</t>
  </si>
  <si>
    <t xml:space="preserve">"P/F C.P brass towel rod complete with two C.P.brass brackets fixed to wooden cleats with C.P. brass screws of approved quality size of 600 x 20 mm. </t>
  </si>
  <si>
    <t>Each</t>
  </si>
  <si>
    <t>"Providing and fixing C.P. grating with or without hole for waste pipe for floor/ nahani trap 100 mm dia. weight not less than 100 grams.</t>
  </si>
  <si>
    <t>"Providing and fixing C.P flange for C.P bib cock/C.P angle stop cock.</t>
  </si>
  <si>
    <t>"Providing and fixing C.P Brass shower rose 15 mm or 20 mm inlet with shower arm (a) 75 mm dia fancy type.</t>
  </si>
  <si>
    <t>Sqm</t>
  </si>
  <si>
    <t>"Providing and fixing 15 mm nominal bore  C.P brass two way  bib cock of L&amp;K or approved equivalent make.</t>
  </si>
  <si>
    <t xml:space="preserve">Providing and fixing 15 mm nominal bore two way angle valve of make L&amp;K or approved equivalent make._x000D_
</t>
  </si>
  <si>
    <t>Total</t>
  </si>
  <si>
    <t>Bill of Qty</t>
  </si>
  <si>
    <t>Rate without GST</t>
  </si>
  <si>
    <t>Amount without GST</t>
  </si>
  <si>
    <t>"Providing and fixing ISI marked flush door shutter non decorative type, core of block board construction with frame of first class hard wood and well matched commercial 3 ply veneering with vertical grains or cross bands and face veneers on both faces of shutters._x000D_
_x000D_35 mm thick including ISI marked M.S butt hinges with necessary screw complete.</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</si>
</sst>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0" xfId="0" applyFont="1"/>
    <xf numFmtId="0" fontId="1" fillId="0" borderId="0" xfId="0" applyFont="1"/>
    <xf numFmtId="0" fontId="5" fillId="0" borderId="1" xfId="0" applyFont="1" applyBorder="1"/>
    <xf numFmtId="0" fontId="6" fillId="0" borderId="1" xfId="0" applyFont="1" applyBorder="1"/>
    <xf numFmtId="0" fontId="5" fillId="0" borderId="1" xfId="0" applyFont="1" applyBorder="1" applyAlignment="1">
      <alignment horizontal="left" vertical="top"/>
    </xf>
    <xf numFmtId="0" fontId="5" fillId="0" borderId="1" xfId="0" applyFont="1" applyBorder="1" applyAlignment="1">
      <alignment horizontal="justify" vertical="top" wrapText="1"/>
    </xf>
    <xf numFmtId="0" fontId="5" fillId="0" borderId="1" xfId="0" applyFont="1" applyBorder="1" applyAlignment="1">
      <alignment horizontal="right"/>
    </xf>
    <xf numFmtId="0" fontId="5" fillId="0" borderId="1" xfId="0" applyFont="1" applyBorder="1" applyAlignment="1">
      <alignment horizontal="center" wrapText="1"/>
    </xf>
    <xf numFmtId="2" fontId="5" fillId="0" borderId="1" xfId="0" applyNumberFormat="1" applyFont="1" applyBorder="1" applyAlignment="1">
      <alignment horizontal="right"/>
    </xf>
    <xf numFmtId="0" fontId="5" fillId="0" borderId="1" xfId="0" applyFont="1" applyBorder="1" applyAlignment="1">
      <alignment horizontal="right" vertical="top"/>
    </xf>
    <xf numFmtId="0" fontId="5" fillId="0" borderId="1" xfId="0" applyFont="1" applyBorder="1" applyAlignment="1">
      <alignment horizontal="center" vertical="top" wrapText="1"/>
    </xf>
    <xf numFmtId="2" fontId="5" fillId="0" borderId="1" xfId="0" applyNumberFormat="1" applyFont="1" applyBorder="1" applyAlignment="1">
      <alignment horizontal="right" vertical="top"/>
    </xf>
    <xf numFmtId="2" fontId="5" fillId="0" borderId="1" xfId="0" applyNumberFormat="1" applyFont="1" applyBorder="1" applyAlignment="1">
      <alignment vertical="top"/>
    </xf>
    <xf numFmtId="0" fontId="3" fillId="0" borderId="0" xfId="0" applyFont="1" applyAlignment="1">
      <alignment horizontal="center"/>
    </xf>
    <xf numFmtId="0" fontId="5"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Z981"/>
  <sheetViews>
    <sheetView tabSelected="1" workbookViewId="0">
      <selection activeCell="K9" sqref="K9"/>
    </sheetView>
  </sheetViews>
  <sheetFormatPr defaultRowHeight="14.5"/>
  <cols>
    <col min="1" max="1" width="5.7265625" customWidth="1"/>
    <col min="2" max="2" width="50.7265625" customWidth="1"/>
    <col min="3" max="4" width="8.7265625" customWidth="1"/>
    <col min="5" max="5" width="10.1796875" hidden="1" customWidth="1"/>
    <col min="6" max="6" width="10.453125" hidden="1" customWidth="1"/>
    <col min="7" max="7" width="10.6328125" customWidth="1"/>
    <col min="8" max="8" width="11.54296875" customWidth="1"/>
  </cols>
  <sheetData>
    <row r="1" spans="1:52" ht="15.5">
      <c r="A1" s="21" t="s">
        <v>264</v>
      </c>
      <c r="B1" s="21"/>
      <c r="C1" s="21"/>
      <c r="D1" s="21"/>
      <c r="E1" s="21"/>
      <c r="F1" s="21"/>
      <c r="G1" s="21"/>
      <c r="H1" s="7"/>
      <c r="I1" s="7"/>
      <c r="J1" s="1"/>
      <c r="K1" s="1"/>
      <c r="L1" s="1"/>
      <c r="M1" s="1"/>
      <c r="N1" s="1"/>
      <c r="O1" s="1"/>
      <c r="P1" s="1"/>
      <c r="Q1" s="1"/>
      <c r="R1" s="1"/>
      <c r="S1" s="1"/>
      <c r="T1" s="1"/>
      <c r="U1" s="1"/>
      <c r="V1" s="1"/>
      <c r="W1" s="1"/>
      <c r="X1" s="1"/>
      <c r="Y1" s="1"/>
      <c r="Z1" s="1"/>
    </row>
    <row r="2" spans="1:52" ht="15.5">
      <c r="A2" s="10" t="s">
        <v>0</v>
      </c>
      <c r="B2" s="22" t="s">
        <v>7</v>
      </c>
      <c r="C2" s="22"/>
      <c r="D2" s="22"/>
      <c r="E2" s="22"/>
      <c r="F2" s="22"/>
      <c r="G2" s="22"/>
      <c r="H2" s="10"/>
      <c r="I2" s="1"/>
      <c r="J2" s="1"/>
      <c r="K2" s="1"/>
      <c r="L2" s="1"/>
      <c r="M2" s="1"/>
      <c r="N2" s="1"/>
      <c r="O2" s="1"/>
      <c r="P2" s="1"/>
      <c r="Q2" s="1"/>
      <c r="R2" s="1"/>
      <c r="S2" s="1"/>
      <c r="T2" s="1"/>
      <c r="U2" s="1"/>
      <c r="V2" s="1"/>
      <c r="W2" s="1"/>
      <c r="X2" s="1"/>
      <c r="Y2" s="1"/>
      <c r="Z2" s="1"/>
    </row>
    <row r="3" spans="1:52" ht="15.5">
      <c r="A3" s="10"/>
      <c r="B3" s="10"/>
      <c r="C3" s="10"/>
      <c r="D3" s="10"/>
      <c r="E3" s="10"/>
      <c r="F3" s="10"/>
      <c r="G3" s="10"/>
      <c r="H3" s="10"/>
      <c r="I3" s="1"/>
      <c r="J3" s="1"/>
      <c r="K3" s="1"/>
      <c r="L3" s="1"/>
      <c r="M3" s="1"/>
      <c r="N3" s="1"/>
      <c r="O3" s="1"/>
      <c r="P3" s="1"/>
      <c r="Q3" s="1"/>
      <c r="R3" s="1"/>
      <c r="S3" s="1"/>
      <c r="T3" s="1"/>
      <c r="U3" s="1"/>
      <c r="V3" s="1"/>
      <c r="W3" s="1"/>
      <c r="X3" s="1"/>
      <c r="Y3" s="1"/>
      <c r="Z3" s="1"/>
    </row>
    <row r="4" spans="1:52" ht="15.5">
      <c r="A4" s="11" t="s">
        <v>1</v>
      </c>
      <c r="B4" s="11" t="s">
        <v>2</v>
      </c>
      <c r="C4" s="11" t="s">
        <v>3</v>
      </c>
      <c r="D4" s="11" t="s">
        <v>4</v>
      </c>
      <c r="E4" s="11" t="s">
        <v>5</v>
      </c>
      <c r="F4" s="11" t="s">
        <v>6</v>
      </c>
      <c r="G4" s="11" t="s">
        <v>265</v>
      </c>
      <c r="H4" s="11" t="s">
        <v>266</v>
      </c>
      <c r="I4" s="8"/>
      <c r="J4" s="8"/>
      <c r="K4" s="8"/>
      <c r="L4" s="8"/>
      <c r="M4" s="8"/>
      <c r="N4" s="8"/>
      <c r="O4" s="8"/>
      <c r="P4" s="8"/>
      <c r="Q4" s="8"/>
      <c r="R4" s="8"/>
      <c r="S4" s="8"/>
      <c r="T4" s="8"/>
      <c r="U4" s="8"/>
      <c r="V4" s="8"/>
      <c r="W4" s="8"/>
      <c r="X4" s="8"/>
      <c r="Y4" s="8"/>
      <c r="Z4" s="8"/>
      <c r="AA4" s="9"/>
      <c r="AB4" s="9"/>
      <c r="AC4" s="9"/>
      <c r="AD4" s="9"/>
      <c r="AE4" s="9"/>
      <c r="AF4" s="9"/>
      <c r="AG4" s="9"/>
      <c r="AH4" s="9"/>
      <c r="AI4" s="9"/>
      <c r="AJ4" s="9"/>
      <c r="AK4" s="9"/>
      <c r="AL4" s="9"/>
      <c r="AM4" s="9"/>
      <c r="AN4" s="9"/>
      <c r="AO4" s="9"/>
      <c r="AP4" s="9"/>
      <c r="AQ4" s="9"/>
      <c r="AR4" s="9"/>
      <c r="AS4" s="9"/>
      <c r="AT4" s="9"/>
      <c r="AU4" s="9"/>
      <c r="AV4" s="9"/>
      <c r="AW4" s="9"/>
      <c r="AX4" s="9"/>
      <c r="AY4" s="9"/>
      <c r="AZ4" s="9"/>
    </row>
    <row r="5" spans="1:52" ht="15.5">
      <c r="A5" s="12">
        <v>1</v>
      </c>
      <c r="B5" s="13" t="s">
        <v>8</v>
      </c>
      <c r="C5" s="14"/>
      <c r="D5" s="15" t="s">
        <v>9</v>
      </c>
      <c r="E5" s="16"/>
      <c r="F5" s="16"/>
      <c r="G5" s="14"/>
      <c r="H5" s="10"/>
      <c r="I5" s="1"/>
      <c r="J5" s="1"/>
      <c r="K5" s="1"/>
      <c r="L5" s="1"/>
      <c r="M5" s="1"/>
      <c r="N5" s="1"/>
      <c r="O5" s="1"/>
      <c r="P5" s="1"/>
      <c r="Q5" s="1"/>
      <c r="R5" s="1"/>
      <c r="S5" s="1"/>
      <c r="T5" s="1"/>
      <c r="U5" s="1"/>
      <c r="V5" s="1"/>
      <c r="W5" s="1"/>
      <c r="X5" s="1"/>
      <c r="Y5" s="1"/>
      <c r="Z5" s="1"/>
    </row>
    <row r="6" spans="1:52" ht="46.5">
      <c r="A6" s="12">
        <v>1.1000000000000001</v>
      </c>
      <c r="B6" s="13" t="s">
        <v>10</v>
      </c>
      <c r="C6" s="14"/>
      <c r="D6" s="15" t="s">
        <v>9</v>
      </c>
      <c r="E6" s="16"/>
      <c r="F6" s="16"/>
      <c r="G6" s="14"/>
      <c r="H6" s="10"/>
      <c r="I6" s="1"/>
      <c r="J6" s="1"/>
      <c r="K6" s="1"/>
      <c r="L6" s="1"/>
      <c r="M6" s="1"/>
      <c r="N6" s="1"/>
      <c r="O6" s="1"/>
      <c r="P6" s="1"/>
      <c r="Q6" s="1"/>
      <c r="R6" s="1"/>
      <c r="S6" s="1"/>
      <c r="T6" s="1"/>
      <c r="U6" s="1"/>
      <c r="V6" s="1"/>
      <c r="W6" s="1"/>
      <c r="X6" s="1"/>
      <c r="Y6" s="1"/>
      <c r="Z6" s="1"/>
    </row>
    <row r="7" spans="1:52" ht="46.5">
      <c r="A7" s="12" t="s">
        <v>11</v>
      </c>
      <c r="B7" s="13" t="s">
        <v>12</v>
      </c>
      <c r="C7" s="17">
        <v>0.5</v>
      </c>
      <c r="D7" s="18" t="s">
        <v>13</v>
      </c>
      <c r="E7" s="19">
        <v>6788.6</v>
      </c>
      <c r="F7" s="19">
        <v>3394</v>
      </c>
      <c r="G7" s="19">
        <f>SUM(E7*100/114.05)</f>
        <v>5952.3016220955724</v>
      </c>
      <c r="H7" s="20">
        <f>SUM(C7*G7)</f>
        <v>2976.1508110477862</v>
      </c>
      <c r="I7" s="1"/>
      <c r="J7" s="1"/>
      <c r="K7" s="1"/>
      <c r="L7" s="1"/>
      <c r="M7" s="1"/>
      <c r="N7" s="1"/>
      <c r="O7" s="1"/>
      <c r="P7" s="1"/>
      <c r="Q7" s="1"/>
      <c r="R7" s="1"/>
      <c r="S7" s="1"/>
      <c r="T7" s="1"/>
      <c r="U7" s="1"/>
      <c r="V7" s="1"/>
      <c r="W7" s="1"/>
      <c r="X7" s="1"/>
      <c r="Y7" s="1"/>
      <c r="Z7" s="1"/>
    </row>
    <row r="8" spans="1:52" ht="15.5">
      <c r="A8" s="12">
        <v>2</v>
      </c>
      <c r="B8" s="13" t="s">
        <v>14</v>
      </c>
      <c r="C8" s="17"/>
      <c r="D8" s="18" t="s">
        <v>9</v>
      </c>
      <c r="E8" s="19"/>
      <c r="F8" s="19"/>
      <c r="G8" s="19"/>
      <c r="H8" s="20"/>
      <c r="I8" s="1"/>
      <c r="J8" s="1"/>
      <c r="K8" s="1"/>
      <c r="L8" s="1"/>
      <c r="M8" s="1"/>
      <c r="N8" s="1"/>
      <c r="O8" s="1"/>
      <c r="P8" s="1"/>
      <c r="Q8" s="1"/>
      <c r="R8" s="1"/>
      <c r="S8" s="1"/>
      <c r="T8" s="1"/>
      <c r="U8" s="1"/>
      <c r="V8" s="1"/>
      <c r="W8" s="1"/>
      <c r="X8" s="1"/>
      <c r="Y8" s="1"/>
      <c r="Z8" s="1"/>
    </row>
    <row r="9" spans="1:52" ht="155">
      <c r="A9" s="12">
        <v>2.1</v>
      </c>
      <c r="B9" s="13" t="s">
        <v>15</v>
      </c>
      <c r="C9" s="17">
        <v>0.3</v>
      </c>
      <c r="D9" s="18" t="s">
        <v>13</v>
      </c>
      <c r="E9" s="19">
        <v>9763.7999999999993</v>
      </c>
      <c r="F9" s="19">
        <v>2929</v>
      </c>
      <c r="G9" s="19">
        <f t="shared" ref="G9:G71" si="0">SUM(E9*100/114.05)</f>
        <v>8560.9820254274437</v>
      </c>
      <c r="H9" s="20">
        <f t="shared" ref="H9:H71" si="1">SUM(C9*G9)</f>
        <v>2568.2946076282328</v>
      </c>
      <c r="I9" s="1"/>
      <c r="J9" s="1"/>
      <c r="K9" s="1"/>
      <c r="L9" s="1"/>
      <c r="M9" s="1"/>
      <c r="N9" s="1"/>
      <c r="O9" s="1"/>
      <c r="P9" s="1"/>
      <c r="Q9" s="1"/>
      <c r="R9" s="1"/>
      <c r="S9" s="1"/>
      <c r="T9" s="1"/>
      <c r="U9" s="1"/>
      <c r="V9" s="1"/>
      <c r="W9" s="1"/>
      <c r="X9" s="1"/>
      <c r="Y9" s="1"/>
      <c r="Z9" s="1"/>
    </row>
    <row r="10" spans="1:52" ht="31">
      <c r="A10" s="12">
        <v>2.2000000000000002</v>
      </c>
      <c r="B10" s="13" t="s">
        <v>16</v>
      </c>
      <c r="C10" s="17"/>
      <c r="D10" s="18" t="s">
        <v>9</v>
      </c>
      <c r="E10" s="19"/>
      <c r="F10" s="19"/>
      <c r="G10" s="19"/>
      <c r="H10" s="20"/>
      <c r="I10" s="1"/>
      <c r="J10" s="1"/>
      <c r="K10" s="1"/>
      <c r="L10" s="1"/>
      <c r="M10" s="1"/>
      <c r="N10" s="1"/>
      <c r="O10" s="1"/>
      <c r="P10" s="1"/>
      <c r="Q10" s="1"/>
      <c r="R10" s="1"/>
      <c r="S10" s="1"/>
      <c r="T10" s="1"/>
      <c r="U10" s="1"/>
      <c r="V10" s="1"/>
      <c r="W10" s="1"/>
      <c r="X10" s="1"/>
      <c r="Y10" s="1"/>
      <c r="Z10" s="1"/>
    </row>
    <row r="11" spans="1:52" ht="15.5">
      <c r="A11" s="12" t="s">
        <v>17</v>
      </c>
      <c r="B11" s="13" t="s">
        <v>18</v>
      </c>
      <c r="C11" s="17">
        <v>4</v>
      </c>
      <c r="D11" s="18" t="s">
        <v>19</v>
      </c>
      <c r="E11" s="19">
        <v>693.05</v>
      </c>
      <c r="F11" s="19">
        <v>2772</v>
      </c>
      <c r="G11" s="19">
        <f t="shared" si="0"/>
        <v>607.67207365190711</v>
      </c>
      <c r="H11" s="20">
        <f t="shared" si="1"/>
        <v>2430.6882946076284</v>
      </c>
      <c r="I11" s="1"/>
      <c r="J11" s="1"/>
      <c r="K11" s="1"/>
      <c r="L11" s="1"/>
      <c r="M11" s="1"/>
      <c r="N11" s="1"/>
      <c r="O11" s="1"/>
      <c r="P11" s="1"/>
      <c r="Q11" s="1"/>
      <c r="R11" s="1"/>
      <c r="S11" s="1"/>
      <c r="T11" s="1"/>
      <c r="U11" s="1"/>
      <c r="V11" s="1"/>
      <c r="W11" s="1"/>
      <c r="X11" s="1"/>
      <c r="Y11" s="1"/>
      <c r="Z11" s="1"/>
    </row>
    <row r="12" spans="1:52" ht="15.5">
      <c r="A12" s="12" t="s">
        <v>20</v>
      </c>
      <c r="B12" s="13" t="s">
        <v>21</v>
      </c>
      <c r="C12" s="17"/>
      <c r="D12" s="18" t="s">
        <v>9</v>
      </c>
      <c r="E12" s="19"/>
      <c r="F12" s="19"/>
      <c r="G12" s="19"/>
      <c r="H12" s="20"/>
      <c r="I12" s="1"/>
      <c r="J12" s="1"/>
      <c r="K12" s="1"/>
      <c r="L12" s="1"/>
      <c r="M12" s="1"/>
      <c r="N12" s="1"/>
      <c r="O12" s="1"/>
      <c r="P12" s="1"/>
      <c r="Q12" s="1"/>
      <c r="R12" s="1"/>
      <c r="S12" s="1"/>
      <c r="T12" s="1"/>
      <c r="U12" s="1"/>
      <c r="V12" s="1"/>
      <c r="W12" s="1"/>
      <c r="X12" s="1"/>
      <c r="Y12" s="1"/>
      <c r="Z12" s="1"/>
    </row>
    <row r="13" spans="1:52" ht="15.5">
      <c r="A13" s="12" t="s">
        <v>22</v>
      </c>
      <c r="B13" s="13" t="s">
        <v>23</v>
      </c>
      <c r="C13" s="17">
        <v>15</v>
      </c>
      <c r="D13" s="18" t="s">
        <v>24</v>
      </c>
      <c r="E13" s="19">
        <v>173.25</v>
      </c>
      <c r="F13" s="19">
        <v>2599</v>
      </c>
      <c r="G13" s="19">
        <f t="shared" si="0"/>
        <v>151.90705830775977</v>
      </c>
      <c r="H13" s="20">
        <f t="shared" si="1"/>
        <v>2278.6058746163967</v>
      </c>
      <c r="I13" s="1"/>
      <c r="J13" s="1"/>
      <c r="K13" s="1"/>
      <c r="L13" s="1"/>
      <c r="M13" s="1"/>
      <c r="N13" s="1"/>
      <c r="O13" s="1"/>
      <c r="P13" s="1"/>
      <c r="Q13" s="1"/>
      <c r="R13" s="1"/>
      <c r="S13" s="1"/>
      <c r="T13" s="1"/>
      <c r="U13" s="1"/>
      <c r="V13" s="1"/>
      <c r="W13" s="1"/>
      <c r="X13" s="1"/>
      <c r="Y13" s="1"/>
      <c r="Z13" s="1"/>
    </row>
    <row r="14" spans="1:52" ht="46.5">
      <c r="A14" s="12">
        <v>2.2999999999999998</v>
      </c>
      <c r="B14" s="13" t="s">
        <v>25</v>
      </c>
      <c r="C14" s="17"/>
      <c r="D14" s="18" t="s">
        <v>9</v>
      </c>
      <c r="E14" s="19"/>
      <c r="F14" s="19"/>
      <c r="G14" s="19"/>
      <c r="H14" s="20"/>
      <c r="I14" s="1"/>
      <c r="J14" s="1"/>
      <c r="K14" s="1"/>
      <c r="L14" s="1"/>
      <c r="M14" s="1"/>
      <c r="N14" s="1"/>
      <c r="O14" s="1"/>
      <c r="P14" s="1"/>
      <c r="Q14" s="1"/>
      <c r="R14" s="1"/>
      <c r="S14" s="1"/>
      <c r="T14" s="1"/>
      <c r="U14" s="1"/>
      <c r="V14" s="1"/>
      <c r="W14" s="1"/>
      <c r="X14" s="1"/>
      <c r="Y14" s="1"/>
      <c r="Z14" s="1"/>
    </row>
    <row r="15" spans="1:52" ht="31">
      <c r="A15" s="12" t="s">
        <v>26</v>
      </c>
      <c r="B15" s="13" t="s">
        <v>27</v>
      </c>
      <c r="C15" s="17">
        <v>25</v>
      </c>
      <c r="D15" s="18" t="s">
        <v>28</v>
      </c>
      <c r="E15" s="19">
        <v>83.5</v>
      </c>
      <c r="F15" s="19">
        <v>2088</v>
      </c>
      <c r="G15" s="19">
        <f t="shared" si="0"/>
        <v>73.213502849627361</v>
      </c>
      <c r="H15" s="20">
        <f t="shared" si="1"/>
        <v>1830.3375712406839</v>
      </c>
      <c r="I15" s="1"/>
      <c r="J15" s="1"/>
      <c r="K15" s="1"/>
      <c r="L15" s="1"/>
      <c r="M15" s="1"/>
      <c r="N15" s="1"/>
      <c r="O15" s="1"/>
      <c r="P15" s="1"/>
      <c r="Q15" s="1"/>
      <c r="R15" s="1"/>
      <c r="S15" s="1"/>
      <c r="T15" s="1"/>
      <c r="U15" s="1"/>
      <c r="V15" s="1"/>
      <c r="W15" s="1"/>
      <c r="X15" s="1"/>
      <c r="Y15" s="1"/>
      <c r="Z15" s="1"/>
    </row>
    <row r="16" spans="1:52" ht="15.5">
      <c r="A16" s="12">
        <v>3</v>
      </c>
      <c r="B16" s="13" t="s">
        <v>29</v>
      </c>
      <c r="C16" s="17"/>
      <c r="D16" s="18" t="s">
        <v>9</v>
      </c>
      <c r="E16" s="19"/>
      <c r="F16" s="19"/>
      <c r="G16" s="19"/>
      <c r="H16" s="20"/>
      <c r="I16" s="1"/>
      <c r="J16" s="1"/>
      <c r="K16" s="1"/>
      <c r="L16" s="1"/>
      <c r="M16" s="1"/>
      <c r="N16" s="1"/>
      <c r="O16" s="1"/>
      <c r="P16" s="1"/>
      <c r="Q16" s="1"/>
      <c r="R16" s="1"/>
      <c r="S16" s="1"/>
      <c r="T16" s="1"/>
      <c r="U16" s="1"/>
      <c r="V16" s="1"/>
      <c r="W16" s="1"/>
      <c r="X16" s="1"/>
      <c r="Y16" s="1"/>
      <c r="Z16" s="1"/>
    </row>
    <row r="17" spans="1:26" ht="48" customHeight="1">
      <c r="A17" s="12">
        <v>3.1</v>
      </c>
      <c r="B17" s="13" t="s">
        <v>30</v>
      </c>
      <c r="C17" s="17"/>
      <c r="D17" s="18" t="s">
        <v>9</v>
      </c>
      <c r="E17" s="19"/>
      <c r="F17" s="19"/>
      <c r="G17" s="19"/>
      <c r="H17" s="20"/>
      <c r="I17" s="1"/>
      <c r="J17" s="1"/>
      <c r="K17" s="1"/>
      <c r="L17" s="1"/>
      <c r="M17" s="1"/>
      <c r="N17" s="1"/>
      <c r="O17" s="1"/>
      <c r="P17" s="1"/>
      <c r="Q17" s="1"/>
      <c r="R17" s="1"/>
      <c r="S17" s="1"/>
      <c r="T17" s="1"/>
      <c r="U17" s="1"/>
      <c r="V17" s="1"/>
      <c r="W17" s="1"/>
      <c r="X17" s="1"/>
      <c r="Y17" s="1"/>
      <c r="Z17" s="1"/>
    </row>
    <row r="18" spans="1:26" ht="15.5">
      <c r="A18" s="12" t="s">
        <v>31</v>
      </c>
      <c r="B18" s="13" t="s">
        <v>32</v>
      </c>
      <c r="C18" s="17">
        <v>0.15</v>
      </c>
      <c r="D18" s="18" t="s">
        <v>13</v>
      </c>
      <c r="E18" s="19">
        <v>7590.45</v>
      </c>
      <c r="F18" s="19">
        <v>1139</v>
      </c>
      <c r="G18" s="19">
        <f t="shared" si="0"/>
        <v>6655.370451556335</v>
      </c>
      <c r="H18" s="20">
        <f t="shared" si="1"/>
        <v>998.30556773345018</v>
      </c>
      <c r="I18" s="1"/>
      <c r="J18" s="1"/>
      <c r="K18" s="1"/>
      <c r="L18" s="1"/>
      <c r="M18" s="1"/>
      <c r="N18" s="1"/>
      <c r="O18" s="1"/>
      <c r="P18" s="1"/>
      <c r="Q18" s="1"/>
      <c r="R18" s="1"/>
      <c r="S18" s="1"/>
      <c r="T18" s="1"/>
      <c r="U18" s="1"/>
      <c r="V18" s="1"/>
      <c r="W18" s="1"/>
      <c r="X18" s="1"/>
      <c r="Y18" s="1"/>
      <c r="Z18" s="1"/>
    </row>
    <row r="19" spans="1:26" ht="46.5">
      <c r="A19" s="12">
        <v>3.2</v>
      </c>
      <c r="B19" s="13" t="s">
        <v>33</v>
      </c>
      <c r="C19" s="17"/>
      <c r="D19" s="18" t="s">
        <v>9</v>
      </c>
      <c r="E19" s="19"/>
      <c r="F19" s="19"/>
      <c r="G19" s="19"/>
      <c r="H19" s="20"/>
      <c r="I19" s="1"/>
      <c r="J19" s="1"/>
      <c r="K19" s="1"/>
      <c r="L19" s="1"/>
      <c r="M19" s="1"/>
      <c r="N19" s="1"/>
      <c r="O19" s="1"/>
      <c r="P19" s="1"/>
      <c r="Q19" s="1"/>
      <c r="R19" s="1"/>
      <c r="S19" s="1"/>
      <c r="T19" s="1"/>
      <c r="U19" s="1"/>
      <c r="V19" s="1"/>
      <c r="W19" s="1"/>
      <c r="X19" s="1"/>
      <c r="Y19" s="1"/>
      <c r="Z19" s="1"/>
    </row>
    <row r="20" spans="1:26" ht="15.5">
      <c r="A20" s="12" t="s">
        <v>34</v>
      </c>
      <c r="B20" s="13" t="s">
        <v>35</v>
      </c>
      <c r="C20" s="17">
        <v>3</v>
      </c>
      <c r="D20" s="18" t="s">
        <v>19</v>
      </c>
      <c r="E20" s="19">
        <v>932.1</v>
      </c>
      <c r="F20" s="19">
        <v>2796</v>
      </c>
      <c r="G20" s="19">
        <f t="shared" si="0"/>
        <v>817.27312582200796</v>
      </c>
      <c r="H20" s="20">
        <f t="shared" si="1"/>
        <v>2451.819377466024</v>
      </c>
      <c r="I20" s="1"/>
      <c r="J20" s="1"/>
      <c r="K20" s="1"/>
      <c r="L20" s="1"/>
      <c r="M20" s="1"/>
      <c r="N20" s="1"/>
      <c r="O20" s="1"/>
      <c r="P20" s="1"/>
      <c r="Q20" s="1"/>
      <c r="R20" s="1"/>
      <c r="S20" s="1"/>
      <c r="T20" s="1"/>
      <c r="U20" s="1"/>
      <c r="V20" s="1"/>
      <c r="W20" s="1"/>
      <c r="X20" s="1"/>
      <c r="Y20" s="1"/>
      <c r="Z20" s="1"/>
    </row>
    <row r="21" spans="1:26" ht="15.5">
      <c r="A21" s="12">
        <v>4</v>
      </c>
      <c r="B21" s="13" t="s">
        <v>36</v>
      </c>
      <c r="C21" s="17"/>
      <c r="D21" s="18" t="s">
        <v>9</v>
      </c>
      <c r="E21" s="19"/>
      <c r="F21" s="19"/>
      <c r="G21" s="19"/>
      <c r="H21" s="20"/>
      <c r="I21" s="1"/>
      <c r="J21" s="1"/>
      <c r="K21" s="1"/>
      <c r="L21" s="1"/>
      <c r="M21" s="1"/>
      <c r="N21" s="1"/>
      <c r="O21" s="1"/>
      <c r="P21" s="1"/>
      <c r="Q21" s="1"/>
      <c r="R21" s="1"/>
      <c r="S21" s="1"/>
      <c r="T21" s="1"/>
      <c r="U21" s="1"/>
      <c r="V21" s="1"/>
      <c r="W21" s="1"/>
      <c r="X21" s="1"/>
      <c r="Y21" s="1"/>
      <c r="Z21" s="1"/>
    </row>
    <row r="22" spans="1:26" ht="155">
      <c r="A22" s="12">
        <v>4.0999999999999996</v>
      </c>
      <c r="B22" s="13" t="s">
        <v>37</v>
      </c>
      <c r="C22" s="17"/>
      <c r="D22" s="18" t="s">
        <v>9</v>
      </c>
      <c r="E22" s="19"/>
      <c r="F22" s="19"/>
      <c r="G22" s="19"/>
      <c r="H22" s="20"/>
      <c r="I22" s="1"/>
      <c r="J22" s="1"/>
      <c r="K22" s="1"/>
      <c r="L22" s="1"/>
      <c r="M22" s="1"/>
      <c r="N22" s="1"/>
      <c r="O22" s="1"/>
      <c r="P22" s="1"/>
      <c r="Q22" s="1"/>
      <c r="R22" s="1"/>
      <c r="S22" s="1"/>
      <c r="T22" s="1"/>
      <c r="U22" s="1"/>
      <c r="V22" s="1"/>
      <c r="W22" s="1"/>
      <c r="X22" s="1"/>
      <c r="Y22" s="1"/>
      <c r="Z22" s="1"/>
    </row>
    <row r="23" spans="1:26" ht="31">
      <c r="A23" s="12" t="s">
        <v>38</v>
      </c>
      <c r="B23" s="13" t="s">
        <v>39</v>
      </c>
      <c r="C23" s="17"/>
      <c r="D23" s="18" t="s">
        <v>9</v>
      </c>
      <c r="E23" s="19"/>
      <c r="F23" s="19"/>
      <c r="G23" s="19"/>
      <c r="H23" s="20"/>
      <c r="I23" s="1"/>
      <c r="J23" s="1"/>
      <c r="K23" s="1"/>
      <c r="L23" s="1"/>
      <c r="M23" s="1"/>
      <c r="N23" s="1"/>
      <c r="O23" s="1"/>
      <c r="P23" s="1"/>
      <c r="Q23" s="1"/>
      <c r="R23" s="1"/>
      <c r="S23" s="1"/>
      <c r="T23" s="1"/>
      <c r="U23" s="1"/>
      <c r="V23" s="1"/>
      <c r="W23" s="1"/>
      <c r="X23" s="1"/>
      <c r="Y23" s="1"/>
      <c r="Z23" s="1"/>
    </row>
    <row r="24" spans="1:26" ht="15.5">
      <c r="A24" s="12" t="s">
        <v>41</v>
      </c>
      <c r="B24" s="13" t="s">
        <v>42</v>
      </c>
      <c r="C24" s="17">
        <v>4</v>
      </c>
      <c r="D24" s="18" t="s">
        <v>19</v>
      </c>
      <c r="E24" s="19">
        <v>2552.65</v>
      </c>
      <c r="F24" s="19">
        <v>10211</v>
      </c>
      <c r="G24" s="19">
        <f t="shared" si="0"/>
        <v>2238.1850065760632</v>
      </c>
      <c r="H24" s="20">
        <f t="shared" si="1"/>
        <v>8952.7400263042528</v>
      </c>
      <c r="I24" s="1"/>
      <c r="J24" s="1"/>
      <c r="K24" s="1"/>
      <c r="L24" s="1"/>
      <c r="M24" s="1"/>
      <c r="N24" s="1"/>
      <c r="O24" s="1"/>
      <c r="P24" s="1"/>
      <c r="Q24" s="1"/>
      <c r="R24" s="1"/>
      <c r="S24" s="1"/>
      <c r="T24" s="1"/>
      <c r="U24" s="1"/>
      <c r="V24" s="1"/>
      <c r="W24" s="1"/>
      <c r="X24" s="1"/>
      <c r="Y24" s="1"/>
      <c r="Z24" s="1"/>
    </row>
    <row r="25" spans="1:26" ht="62">
      <c r="A25" s="12">
        <v>4.2</v>
      </c>
      <c r="B25" s="13" t="s">
        <v>43</v>
      </c>
      <c r="C25" s="17"/>
      <c r="D25" s="18" t="s">
        <v>9</v>
      </c>
      <c r="E25" s="19"/>
      <c r="F25" s="19"/>
      <c r="G25" s="19"/>
      <c r="H25" s="20"/>
      <c r="I25" s="1"/>
      <c r="J25" s="1"/>
      <c r="K25" s="1"/>
      <c r="L25" s="1"/>
      <c r="M25" s="1"/>
      <c r="N25" s="1"/>
      <c r="O25" s="1"/>
      <c r="P25" s="1"/>
      <c r="Q25" s="1"/>
      <c r="R25" s="1"/>
      <c r="S25" s="1"/>
      <c r="T25" s="1"/>
      <c r="U25" s="1"/>
      <c r="V25" s="1"/>
      <c r="W25" s="1"/>
      <c r="X25" s="1"/>
      <c r="Y25" s="1"/>
      <c r="Z25" s="1"/>
    </row>
    <row r="26" spans="1:26" ht="15.5">
      <c r="A26" s="12" t="s">
        <v>44</v>
      </c>
      <c r="B26" s="13" t="s">
        <v>45</v>
      </c>
      <c r="C26" s="17">
        <v>10</v>
      </c>
      <c r="D26" s="18" t="s">
        <v>24</v>
      </c>
      <c r="E26" s="19">
        <v>220.35</v>
      </c>
      <c r="F26" s="19">
        <v>2204</v>
      </c>
      <c r="G26" s="19">
        <f t="shared" si="0"/>
        <v>193.20473476545376</v>
      </c>
      <c r="H26" s="20">
        <f t="shared" si="1"/>
        <v>1932.0473476545376</v>
      </c>
      <c r="I26" s="1"/>
      <c r="J26" s="1"/>
      <c r="K26" s="1"/>
      <c r="L26" s="1"/>
      <c r="M26" s="1"/>
      <c r="N26" s="1"/>
      <c r="O26" s="1"/>
      <c r="P26" s="1"/>
      <c r="Q26" s="1"/>
      <c r="R26" s="1"/>
      <c r="S26" s="1"/>
      <c r="T26" s="1"/>
      <c r="U26" s="1"/>
      <c r="V26" s="1"/>
      <c r="W26" s="1"/>
      <c r="X26" s="1"/>
      <c r="Y26" s="1"/>
      <c r="Z26" s="1"/>
    </row>
    <row r="27" spans="1:26" ht="93">
      <c r="A27" s="12">
        <v>4.3</v>
      </c>
      <c r="B27" s="13" t="s">
        <v>46</v>
      </c>
      <c r="C27" s="17">
        <v>1</v>
      </c>
      <c r="D27" s="18" t="s">
        <v>47</v>
      </c>
      <c r="E27" s="19">
        <v>734.55</v>
      </c>
      <c r="F27" s="19">
        <v>735</v>
      </c>
      <c r="G27" s="19">
        <f t="shared" si="0"/>
        <v>644.05962297238057</v>
      </c>
      <c r="H27" s="20">
        <f t="shared" si="1"/>
        <v>644.05962297238057</v>
      </c>
      <c r="I27" s="1"/>
      <c r="J27" s="1"/>
      <c r="K27" s="1"/>
      <c r="L27" s="1"/>
      <c r="M27" s="1"/>
      <c r="N27" s="1"/>
      <c r="O27" s="1"/>
      <c r="P27" s="1"/>
      <c r="Q27" s="1"/>
      <c r="R27" s="1"/>
      <c r="S27" s="1"/>
      <c r="T27" s="1"/>
      <c r="U27" s="1"/>
      <c r="V27" s="1"/>
      <c r="W27" s="1"/>
      <c r="X27" s="1"/>
      <c r="Y27" s="1"/>
      <c r="Z27" s="1"/>
    </row>
    <row r="28" spans="1:26" ht="155">
      <c r="A28" s="12">
        <v>4.4000000000000004</v>
      </c>
      <c r="B28" s="13" t="s">
        <v>48</v>
      </c>
      <c r="C28" s="17">
        <v>40</v>
      </c>
      <c r="D28" s="18" t="s">
        <v>19</v>
      </c>
      <c r="E28" s="19">
        <v>1030.3</v>
      </c>
      <c r="F28" s="19">
        <v>41212</v>
      </c>
      <c r="G28" s="19">
        <f t="shared" si="0"/>
        <v>903.37571240683917</v>
      </c>
      <c r="H28" s="20">
        <f t="shared" si="1"/>
        <v>36135.028496273568</v>
      </c>
      <c r="I28" s="1"/>
      <c r="J28" s="1"/>
      <c r="K28" s="1"/>
      <c r="L28" s="1"/>
      <c r="M28" s="1"/>
      <c r="N28" s="1"/>
      <c r="O28" s="1"/>
      <c r="P28" s="1"/>
      <c r="Q28" s="1"/>
      <c r="R28" s="1"/>
      <c r="S28" s="1"/>
      <c r="T28" s="1"/>
      <c r="U28" s="1"/>
      <c r="V28" s="1"/>
      <c r="W28" s="1"/>
      <c r="X28" s="1"/>
      <c r="Y28" s="1"/>
      <c r="Z28" s="1"/>
    </row>
    <row r="29" spans="1:26" ht="15.5">
      <c r="A29" s="12">
        <v>5</v>
      </c>
      <c r="B29" s="13" t="s">
        <v>49</v>
      </c>
      <c r="C29" s="17"/>
      <c r="D29" s="18" t="s">
        <v>9</v>
      </c>
      <c r="E29" s="19"/>
      <c r="F29" s="19"/>
      <c r="G29" s="19"/>
      <c r="H29" s="20"/>
      <c r="I29" s="1"/>
      <c r="J29" s="1"/>
      <c r="K29" s="1"/>
      <c r="L29" s="1"/>
      <c r="M29" s="1"/>
      <c r="N29" s="1"/>
      <c r="O29" s="1"/>
      <c r="P29" s="1"/>
      <c r="Q29" s="1"/>
      <c r="R29" s="1"/>
      <c r="S29" s="1"/>
      <c r="T29" s="1"/>
      <c r="U29" s="1"/>
      <c r="V29" s="1"/>
      <c r="W29" s="1"/>
      <c r="X29" s="1"/>
      <c r="Y29" s="1"/>
      <c r="Z29" s="1"/>
    </row>
    <row r="30" spans="1:26" ht="77.5">
      <c r="A30" s="12">
        <v>5.0999999999999996</v>
      </c>
      <c r="B30" s="13" t="s">
        <v>50</v>
      </c>
      <c r="C30" s="17"/>
      <c r="D30" s="18" t="s">
        <v>9</v>
      </c>
      <c r="E30" s="19"/>
      <c r="F30" s="19"/>
      <c r="G30" s="19"/>
      <c r="H30" s="20"/>
      <c r="I30" s="1"/>
      <c r="J30" s="1"/>
      <c r="K30" s="1"/>
      <c r="L30" s="1"/>
      <c r="M30" s="1"/>
      <c r="N30" s="1"/>
      <c r="O30" s="1"/>
      <c r="P30" s="1"/>
      <c r="Q30" s="1"/>
      <c r="R30" s="1"/>
      <c r="S30" s="1"/>
      <c r="T30" s="1"/>
      <c r="U30" s="1"/>
      <c r="V30" s="1"/>
      <c r="W30" s="1"/>
      <c r="X30" s="1"/>
      <c r="Y30" s="1"/>
      <c r="Z30" s="1"/>
    </row>
    <row r="31" spans="1:26" ht="15.5">
      <c r="A31" s="12" t="s">
        <v>51</v>
      </c>
      <c r="B31" s="13" t="s">
        <v>52</v>
      </c>
      <c r="C31" s="17">
        <v>0.13500000000000001</v>
      </c>
      <c r="D31" s="18" t="s">
        <v>13</v>
      </c>
      <c r="E31" s="19">
        <v>105327.2</v>
      </c>
      <c r="F31" s="19">
        <v>14219</v>
      </c>
      <c r="G31" s="19">
        <f t="shared" si="0"/>
        <v>92351.775537045163</v>
      </c>
      <c r="H31" s="20">
        <f t="shared" si="1"/>
        <v>12467.489697501098</v>
      </c>
      <c r="I31" s="1"/>
      <c r="J31" s="1"/>
      <c r="K31" s="1"/>
      <c r="L31" s="1"/>
      <c r="M31" s="1"/>
      <c r="N31" s="1"/>
      <c r="O31" s="1"/>
      <c r="P31" s="1"/>
      <c r="Q31" s="1"/>
      <c r="R31" s="1"/>
      <c r="S31" s="1"/>
      <c r="T31" s="1"/>
      <c r="U31" s="1"/>
      <c r="V31" s="1"/>
      <c r="W31" s="1"/>
      <c r="X31" s="1"/>
      <c r="Y31" s="1"/>
      <c r="Z31" s="1"/>
    </row>
    <row r="32" spans="1:26" ht="77.5">
      <c r="A32" s="12">
        <v>5.2</v>
      </c>
      <c r="B32" s="13" t="s">
        <v>53</v>
      </c>
      <c r="C32" s="17"/>
      <c r="D32" s="18" t="s">
        <v>9</v>
      </c>
      <c r="E32" s="19"/>
      <c r="F32" s="19"/>
      <c r="G32" s="19"/>
      <c r="H32" s="20"/>
      <c r="I32" s="1"/>
      <c r="J32" s="1"/>
      <c r="K32" s="1"/>
      <c r="L32" s="1"/>
      <c r="M32" s="1"/>
      <c r="N32" s="1"/>
      <c r="O32" s="1"/>
      <c r="P32" s="1"/>
      <c r="Q32" s="1"/>
      <c r="R32" s="1"/>
      <c r="S32" s="1"/>
      <c r="T32" s="1"/>
      <c r="U32" s="1"/>
      <c r="V32" s="1"/>
      <c r="W32" s="1"/>
      <c r="X32" s="1"/>
      <c r="Y32" s="1"/>
      <c r="Z32" s="1"/>
    </row>
    <row r="33" spans="1:26" ht="15.5">
      <c r="A33" s="12" t="s">
        <v>54</v>
      </c>
      <c r="B33" s="13" t="s">
        <v>55</v>
      </c>
      <c r="C33" s="17"/>
      <c r="D33" s="18" t="s">
        <v>9</v>
      </c>
      <c r="E33" s="19"/>
      <c r="F33" s="19"/>
      <c r="G33" s="19"/>
      <c r="H33" s="20"/>
      <c r="I33" s="1"/>
      <c r="J33" s="1"/>
      <c r="K33" s="1"/>
      <c r="L33" s="1"/>
      <c r="M33" s="1"/>
      <c r="N33" s="1"/>
      <c r="O33" s="1"/>
      <c r="P33" s="1"/>
      <c r="Q33" s="1"/>
      <c r="R33" s="1"/>
      <c r="S33" s="1"/>
      <c r="T33" s="1"/>
      <c r="U33" s="1"/>
      <c r="V33" s="1"/>
      <c r="W33" s="1"/>
      <c r="X33" s="1"/>
      <c r="Y33" s="1"/>
      <c r="Z33" s="1"/>
    </row>
    <row r="34" spans="1:26" ht="15.5">
      <c r="A34" s="12" t="s">
        <v>56</v>
      </c>
      <c r="B34" s="13" t="s">
        <v>57</v>
      </c>
      <c r="C34" s="17">
        <v>4</v>
      </c>
      <c r="D34" s="18" t="s">
        <v>19</v>
      </c>
      <c r="E34" s="19">
        <v>4353.75</v>
      </c>
      <c r="F34" s="19">
        <v>17415</v>
      </c>
      <c r="G34" s="19">
        <f t="shared" si="0"/>
        <v>3817.404647084612</v>
      </c>
      <c r="H34" s="20">
        <f t="shared" si="1"/>
        <v>15269.618588338448</v>
      </c>
      <c r="I34" s="1"/>
      <c r="J34" s="1"/>
      <c r="K34" s="1"/>
      <c r="L34" s="1"/>
      <c r="M34" s="1"/>
      <c r="N34" s="1"/>
      <c r="O34" s="1"/>
      <c r="P34" s="1"/>
      <c r="Q34" s="1"/>
      <c r="R34" s="1"/>
      <c r="S34" s="1"/>
      <c r="T34" s="1"/>
      <c r="U34" s="1"/>
      <c r="V34" s="1"/>
      <c r="W34" s="1"/>
      <c r="X34" s="1"/>
      <c r="Y34" s="1"/>
      <c r="Z34" s="1"/>
    </row>
    <row r="35" spans="1:26" ht="62">
      <c r="A35" s="12">
        <v>5.3</v>
      </c>
      <c r="B35" s="13" t="s">
        <v>58</v>
      </c>
      <c r="C35" s="17"/>
      <c r="D35" s="18" t="s">
        <v>9</v>
      </c>
      <c r="E35" s="19"/>
      <c r="F35" s="19"/>
      <c r="G35" s="19"/>
      <c r="H35" s="20"/>
      <c r="I35" s="1"/>
      <c r="J35" s="1"/>
      <c r="K35" s="1"/>
      <c r="L35" s="1"/>
      <c r="M35" s="1"/>
      <c r="N35" s="1"/>
      <c r="O35" s="1"/>
      <c r="P35" s="1"/>
      <c r="Q35" s="1"/>
      <c r="R35" s="1"/>
      <c r="S35" s="1"/>
      <c r="T35" s="1"/>
      <c r="U35" s="1"/>
      <c r="V35" s="1"/>
      <c r="W35" s="1"/>
      <c r="X35" s="1"/>
      <c r="Y35" s="1"/>
      <c r="Z35" s="1"/>
    </row>
    <row r="36" spans="1:26" ht="31">
      <c r="A36" s="12" t="s">
        <v>59</v>
      </c>
      <c r="B36" s="13" t="s">
        <v>60</v>
      </c>
      <c r="C36" s="17">
        <v>10</v>
      </c>
      <c r="D36" s="18" t="s">
        <v>28</v>
      </c>
      <c r="E36" s="19">
        <v>183.5</v>
      </c>
      <c r="F36" s="19">
        <v>1835</v>
      </c>
      <c r="G36" s="19">
        <f t="shared" si="0"/>
        <v>160.89434458570804</v>
      </c>
      <c r="H36" s="20">
        <f t="shared" si="1"/>
        <v>1608.9434458570804</v>
      </c>
      <c r="I36" s="1"/>
      <c r="J36" s="1"/>
      <c r="K36" s="1"/>
      <c r="L36" s="1"/>
      <c r="M36" s="1"/>
      <c r="N36" s="1"/>
      <c r="O36" s="1"/>
      <c r="P36" s="1"/>
      <c r="Q36" s="1"/>
      <c r="R36" s="1"/>
      <c r="S36" s="1"/>
      <c r="T36" s="1"/>
      <c r="U36" s="1"/>
      <c r="V36" s="1"/>
      <c r="W36" s="1"/>
      <c r="X36" s="1"/>
      <c r="Y36" s="1"/>
      <c r="Z36" s="1"/>
    </row>
    <row r="37" spans="1:26" ht="31">
      <c r="A37" s="12">
        <v>5.4</v>
      </c>
      <c r="B37" s="13" t="s">
        <v>61</v>
      </c>
      <c r="C37" s="17"/>
      <c r="D37" s="18" t="s">
        <v>9</v>
      </c>
      <c r="E37" s="19"/>
      <c r="F37" s="19"/>
      <c r="G37" s="19"/>
      <c r="H37" s="20"/>
      <c r="I37" s="1"/>
      <c r="J37" s="1"/>
      <c r="K37" s="1"/>
      <c r="L37" s="1"/>
      <c r="M37" s="1"/>
      <c r="N37" s="1"/>
      <c r="O37" s="1"/>
      <c r="P37" s="1"/>
      <c r="Q37" s="1"/>
      <c r="R37" s="1"/>
      <c r="S37" s="1"/>
      <c r="T37" s="1"/>
      <c r="U37" s="1"/>
      <c r="V37" s="1"/>
      <c r="W37" s="1"/>
      <c r="X37" s="1"/>
      <c r="Y37" s="1"/>
      <c r="Z37" s="1"/>
    </row>
    <row r="38" spans="1:26" ht="15.5">
      <c r="A38" s="12" t="s">
        <v>62</v>
      </c>
      <c r="B38" s="13" t="s">
        <v>63</v>
      </c>
      <c r="C38" s="17">
        <v>8</v>
      </c>
      <c r="D38" s="18" t="s">
        <v>47</v>
      </c>
      <c r="E38" s="19">
        <v>170</v>
      </c>
      <c r="F38" s="19">
        <v>1360</v>
      </c>
      <c r="G38" s="19">
        <f t="shared" si="0"/>
        <v>149.05743095133712</v>
      </c>
      <c r="H38" s="20">
        <f t="shared" si="1"/>
        <v>1192.459447610697</v>
      </c>
      <c r="I38" s="1"/>
      <c r="J38" s="1"/>
      <c r="K38" s="1"/>
      <c r="L38" s="1"/>
      <c r="M38" s="1"/>
      <c r="N38" s="1"/>
      <c r="O38" s="1"/>
      <c r="P38" s="1"/>
      <c r="Q38" s="1"/>
      <c r="R38" s="1"/>
      <c r="S38" s="1"/>
      <c r="T38" s="1"/>
      <c r="U38" s="1"/>
      <c r="V38" s="1"/>
      <c r="W38" s="1"/>
      <c r="X38" s="1"/>
      <c r="Y38" s="1"/>
      <c r="Z38" s="1"/>
    </row>
    <row r="39" spans="1:26" ht="46.5">
      <c r="A39" s="12">
        <v>5.5</v>
      </c>
      <c r="B39" s="13" t="s">
        <v>64</v>
      </c>
      <c r="C39" s="17"/>
      <c r="D39" s="18" t="s">
        <v>9</v>
      </c>
      <c r="E39" s="19"/>
      <c r="F39" s="19"/>
      <c r="G39" s="19"/>
      <c r="H39" s="20"/>
      <c r="I39" s="1"/>
      <c r="J39" s="1"/>
      <c r="K39" s="1"/>
      <c r="L39" s="1"/>
      <c r="M39" s="1"/>
      <c r="N39" s="1"/>
      <c r="O39" s="1"/>
      <c r="P39" s="1"/>
      <c r="Q39" s="1"/>
      <c r="R39" s="1"/>
      <c r="S39" s="1"/>
      <c r="T39" s="1"/>
      <c r="U39" s="1"/>
      <c r="V39" s="1"/>
      <c r="W39" s="1"/>
      <c r="X39" s="1"/>
      <c r="Y39" s="1"/>
      <c r="Z39" s="1"/>
    </row>
    <row r="40" spans="1:26" ht="15.5">
      <c r="A40" s="12" t="s">
        <v>65</v>
      </c>
      <c r="B40" s="13" t="s">
        <v>66</v>
      </c>
      <c r="C40" s="17">
        <v>8</v>
      </c>
      <c r="D40" s="18" t="s">
        <v>47</v>
      </c>
      <c r="E40" s="19">
        <v>60.55</v>
      </c>
      <c r="F40" s="19">
        <v>484</v>
      </c>
      <c r="G40" s="19">
        <f t="shared" si="0"/>
        <v>53.090749671196846</v>
      </c>
      <c r="H40" s="20">
        <f t="shared" si="1"/>
        <v>424.72599736957477</v>
      </c>
      <c r="I40" s="1"/>
      <c r="J40" s="1"/>
      <c r="K40" s="1"/>
      <c r="L40" s="1"/>
      <c r="M40" s="1"/>
      <c r="N40" s="1"/>
      <c r="O40" s="1"/>
      <c r="P40" s="1"/>
      <c r="Q40" s="1"/>
      <c r="R40" s="1"/>
      <c r="S40" s="1"/>
      <c r="T40" s="1"/>
      <c r="U40" s="1"/>
      <c r="V40" s="1"/>
      <c r="W40" s="1"/>
      <c r="X40" s="1"/>
      <c r="Y40" s="1"/>
      <c r="Z40" s="1"/>
    </row>
    <row r="41" spans="1:26" ht="15.5">
      <c r="A41" s="12" t="s">
        <v>67</v>
      </c>
      <c r="B41" s="13" t="s">
        <v>68</v>
      </c>
      <c r="C41" s="17">
        <v>13</v>
      </c>
      <c r="D41" s="18" t="s">
        <v>47</v>
      </c>
      <c r="E41" s="19">
        <v>52.55</v>
      </c>
      <c r="F41" s="19">
        <v>683</v>
      </c>
      <c r="G41" s="19">
        <f t="shared" si="0"/>
        <v>46.076282332310392</v>
      </c>
      <c r="H41" s="20">
        <f t="shared" si="1"/>
        <v>598.99167032003504</v>
      </c>
      <c r="I41" s="1"/>
      <c r="J41" s="1"/>
      <c r="K41" s="1"/>
      <c r="L41" s="1"/>
      <c r="M41" s="1"/>
      <c r="N41" s="1"/>
      <c r="O41" s="1"/>
      <c r="P41" s="1"/>
      <c r="Q41" s="1"/>
      <c r="R41" s="1"/>
      <c r="S41" s="1"/>
      <c r="T41" s="1"/>
      <c r="U41" s="1"/>
      <c r="V41" s="1"/>
      <c r="W41" s="1"/>
      <c r="X41" s="1"/>
      <c r="Y41" s="1"/>
      <c r="Z41" s="1"/>
    </row>
    <row r="42" spans="1:26" ht="15.5">
      <c r="A42" s="12" t="s">
        <v>69</v>
      </c>
      <c r="B42" s="13" t="s">
        <v>70</v>
      </c>
      <c r="C42" s="17">
        <v>7</v>
      </c>
      <c r="D42" s="18" t="s">
        <v>47</v>
      </c>
      <c r="E42" s="19">
        <v>38.700000000000003</v>
      </c>
      <c r="F42" s="19">
        <v>271</v>
      </c>
      <c r="G42" s="19">
        <f t="shared" si="0"/>
        <v>33.932485751863226</v>
      </c>
      <c r="H42" s="20">
        <f t="shared" si="1"/>
        <v>237.52740026304258</v>
      </c>
      <c r="I42" s="1"/>
      <c r="J42" s="1"/>
      <c r="K42" s="1"/>
      <c r="L42" s="1"/>
      <c r="M42" s="1"/>
      <c r="N42" s="1"/>
      <c r="O42" s="1"/>
      <c r="P42" s="1"/>
      <c r="Q42" s="1"/>
      <c r="R42" s="1"/>
      <c r="S42" s="1"/>
      <c r="T42" s="1"/>
      <c r="U42" s="1"/>
      <c r="V42" s="1"/>
      <c r="W42" s="1"/>
      <c r="X42" s="1"/>
      <c r="Y42" s="1"/>
      <c r="Z42" s="1"/>
    </row>
    <row r="43" spans="1:26" ht="46.5">
      <c r="A43" s="12">
        <v>5.6</v>
      </c>
      <c r="B43" s="13" t="s">
        <v>71</v>
      </c>
      <c r="C43" s="17"/>
      <c r="D43" s="18" t="s">
        <v>9</v>
      </c>
      <c r="E43" s="19"/>
      <c r="F43" s="19"/>
      <c r="G43" s="19"/>
      <c r="H43" s="20"/>
      <c r="I43" s="1"/>
      <c r="J43" s="1"/>
      <c r="K43" s="1"/>
      <c r="L43" s="1"/>
      <c r="M43" s="1"/>
      <c r="N43" s="1"/>
      <c r="O43" s="1"/>
      <c r="P43" s="1"/>
      <c r="Q43" s="1"/>
      <c r="R43" s="1"/>
      <c r="S43" s="1"/>
      <c r="T43" s="1"/>
      <c r="U43" s="1"/>
      <c r="V43" s="1"/>
      <c r="W43" s="1"/>
      <c r="X43" s="1"/>
      <c r="Y43" s="1"/>
      <c r="Z43" s="1"/>
    </row>
    <row r="44" spans="1:26" ht="15.5">
      <c r="A44" s="12" t="s">
        <v>72</v>
      </c>
      <c r="B44" s="13" t="s">
        <v>73</v>
      </c>
      <c r="C44" s="17">
        <v>16</v>
      </c>
      <c r="D44" s="18" t="s">
        <v>47</v>
      </c>
      <c r="E44" s="19">
        <v>34.85</v>
      </c>
      <c r="F44" s="19">
        <v>558</v>
      </c>
      <c r="G44" s="19">
        <f t="shared" si="0"/>
        <v>30.556773345024112</v>
      </c>
      <c r="H44" s="20">
        <f t="shared" si="1"/>
        <v>488.90837352038579</v>
      </c>
      <c r="I44" s="1"/>
      <c r="J44" s="1"/>
      <c r="K44" s="1"/>
      <c r="L44" s="1"/>
      <c r="M44" s="1"/>
      <c r="N44" s="1"/>
      <c r="O44" s="1"/>
      <c r="P44" s="1"/>
      <c r="Q44" s="1"/>
      <c r="R44" s="1"/>
      <c r="S44" s="1"/>
      <c r="T44" s="1"/>
      <c r="U44" s="1"/>
      <c r="V44" s="1"/>
      <c r="W44" s="1"/>
      <c r="X44" s="1"/>
      <c r="Y44" s="1"/>
      <c r="Z44" s="1"/>
    </row>
    <row r="45" spans="1:26" ht="15.5">
      <c r="A45" s="12" t="s">
        <v>74</v>
      </c>
      <c r="B45" s="13" t="s">
        <v>75</v>
      </c>
      <c r="C45" s="17">
        <v>7</v>
      </c>
      <c r="D45" s="18" t="s">
        <v>47</v>
      </c>
      <c r="E45" s="19">
        <v>27.95</v>
      </c>
      <c r="F45" s="19">
        <v>196</v>
      </c>
      <c r="G45" s="19">
        <f t="shared" si="0"/>
        <v>24.506795265234548</v>
      </c>
      <c r="H45" s="20">
        <f t="shared" si="1"/>
        <v>171.54756685664182</v>
      </c>
      <c r="I45" s="1"/>
      <c r="J45" s="1"/>
      <c r="K45" s="1"/>
      <c r="L45" s="1"/>
      <c r="M45" s="1"/>
      <c r="N45" s="1"/>
      <c r="O45" s="1"/>
      <c r="P45" s="1"/>
      <c r="Q45" s="1"/>
      <c r="R45" s="1"/>
      <c r="S45" s="1"/>
      <c r="T45" s="1"/>
      <c r="U45" s="1"/>
      <c r="V45" s="1"/>
      <c r="W45" s="1"/>
      <c r="X45" s="1"/>
      <c r="Y45" s="1"/>
      <c r="Z45" s="1"/>
    </row>
    <row r="46" spans="1:26" ht="62">
      <c r="A46" s="12">
        <v>5.7</v>
      </c>
      <c r="B46" s="13" t="s">
        <v>76</v>
      </c>
      <c r="C46" s="17"/>
      <c r="D46" s="18" t="s">
        <v>9</v>
      </c>
      <c r="E46" s="19"/>
      <c r="F46" s="19"/>
      <c r="G46" s="19"/>
      <c r="H46" s="20"/>
      <c r="I46" s="1"/>
      <c r="J46" s="1"/>
      <c r="K46" s="1"/>
      <c r="L46" s="1"/>
      <c r="M46" s="1"/>
      <c r="N46" s="1"/>
      <c r="O46" s="1"/>
      <c r="P46" s="1"/>
      <c r="Q46" s="1"/>
      <c r="R46" s="1"/>
      <c r="S46" s="1"/>
      <c r="T46" s="1"/>
      <c r="U46" s="1"/>
      <c r="V46" s="1"/>
      <c r="W46" s="1"/>
      <c r="X46" s="1"/>
      <c r="Y46" s="1"/>
      <c r="Z46" s="1"/>
    </row>
    <row r="47" spans="1:26" ht="15.5">
      <c r="A47" s="12" t="s">
        <v>77</v>
      </c>
      <c r="B47" s="13" t="s">
        <v>68</v>
      </c>
      <c r="C47" s="17">
        <v>10</v>
      </c>
      <c r="D47" s="18" t="s">
        <v>47</v>
      </c>
      <c r="E47" s="19">
        <v>75</v>
      </c>
      <c r="F47" s="19">
        <v>750</v>
      </c>
      <c r="G47" s="19">
        <f t="shared" si="0"/>
        <v>65.760631302060503</v>
      </c>
      <c r="H47" s="20">
        <f t="shared" si="1"/>
        <v>657.60631302060506</v>
      </c>
      <c r="I47" s="1"/>
      <c r="J47" s="1"/>
      <c r="K47" s="1"/>
      <c r="L47" s="1"/>
      <c r="M47" s="1"/>
      <c r="N47" s="1"/>
      <c r="O47" s="1"/>
      <c r="P47" s="1"/>
      <c r="Q47" s="1"/>
      <c r="R47" s="1"/>
      <c r="S47" s="1"/>
      <c r="T47" s="1"/>
      <c r="U47" s="1"/>
      <c r="V47" s="1"/>
      <c r="W47" s="1"/>
      <c r="X47" s="1"/>
      <c r="Y47" s="1"/>
      <c r="Z47" s="1"/>
    </row>
    <row r="48" spans="1:26" ht="15.5">
      <c r="A48" s="12" t="s">
        <v>78</v>
      </c>
      <c r="B48" s="13" t="s">
        <v>70</v>
      </c>
      <c r="C48" s="17">
        <v>18</v>
      </c>
      <c r="D48" s="18" t="s">
        <v>47</v>
      </c>
      <c r="E48" s="19">
        <v>58.15</v>
      </c>
      <c r="F48" s="19">
        <v>1047</v>
      </c>
      <c r="G48" s="19">
        <f t="shared" si="0"/>
        <v>50.986409469530912</v>
      </c>
      <c r="H48" s="20">
        <f t="shared" si="1"/>
        <v>917.75537045155647</v>
      </c>
      <c r="I48" s="1"/>
      <c r="J48" s="1"/>
      <c r="K48" s="1"/>
      <c r="L48" s="1"/>
      <c r="M48" s="1"/>
      <c r="N48" s="1"/>
      <c r="O48" s="1"/>
      <c r="P48" s="1"/>
      <c r="Q48" s="1"/>
      <c r="R48" s="1"/>
      <c r="S48" s="1"/>
      <c r="T48" s="1"/>
      <c r="U48" s="1"/>
      <c r="V48" s="1"/>
      <c r="W48" s="1"/>
      <c r="X48" s="1"/>
      <c r="Y48" s="1"/>
      <c r="Z48" s="1"/>
    </row>
    <row r="49" spans="1:26" ht="62">
      <c r="A49" s="12">
        <v>5.8</v>
      </c>
      <c r="B49" s="13" t="s">
        <v>79</v>
      </c>
      <c r="C49" s="17"/>
      <c r="D49" s="18" t="s">
        <v>9</v>
      </c>
      <c r="E49" s="19"/>
      <c r="F49" s="19"/>
      <c r="G49" s="19"/>
      <c r="H49" s="20"/>
      <c r="I49" s="1"/>
      <c r="J49" s="1"/>
      <c r="K49" s="1"/>
      <c r="L49" s="1"/>
      <c r="M49" s="1"/>
      <c r="N49" s="1"/>
      <c r="O49" s="1"/>
      <c r="P49" s="1"/>
      <c r="Q49" s="1"/>
      <c r="R49" s="1"/>
      <c r="S49" s="1"/>
      <c r="T49" s="1"/>
      <c r="U49" s="1"/>
      <c r="V49" s="1"/>
      <c r="W49" s="1"/>
      <c r="X49" s="1"/>
      <c r="Y49" s="1"/>
      <c r="Z49" s="1"/>
    </row>
    <row r="50" spans="1:26" ht="15.5">
      <c r="A50" s="12" t="s">
        <v>80</v>
      </c>
      <c r="B50" s="13" t="s">
        <v>75</v>
      </c>
      <c r="C50" s="17">
        <v>10</v>
      </c>
      <c r="D50" s="18" t="s">
        <v>47</v>
      </c>
      <c r="E50" s="19">
        <v>52.85</v>
      </c>
      <c r="F50" s="19">
        <v>529</v>
      </c>
      <c r="G50" s="19">
        <f t="shared" si="0"/>
        <v>46.339324857518633</v>
      </c>
      <c r="H50" s="20">
        <f t="shared" si="1"/>
        <v>463.39324857518636</v>
      </c>
      <c r="I50" s="1"/>
      <c r="J50" s="1"/>
      <c r="K50" s="1"/>
      <c r="L50" s="1"/>
      <c r="M50" s="1"/>
      <c r="N50" s="1"/>
      <c r="O50" s="1"/>
      <c r="P50" s="1"/>
      <c r="Q50" s="1"/>
      <c r="R50" s="1"/>
      <c r="S50" s="1"/>
      <c r="T50" s="1"/>
      <c r="U50" s="1"/>
      <c r="V50" s="1"/>
      <c r="W50" s="1"/>
      <c r="X50" s="1"/>
      <c r="Y50" s="1"/>
      <c r="Z50" s="1"/>
    </row>
    <row r="51" spans="1:26" ht="77.5">
      <c r="A51" s="12">
        <v>5.9</v>
      </c>
      <c r="B51" s="13" t="s">
        <v>81</v>
      </c>
      <c r="C51" s="17"/>
      <c r="D51" s="18" t="s">
        <v>9</v>
      </c>
      <c r="E51" s="19"/>
      <c r="F51" s="19"/>
      <c r="G51" s="19"/>
      <c r="H51" s="20"/>
      <c r="I51" s="1"/>
      <c r="J51" s="1"/>
      <c r="K51" s="1"/>
      <c r="L51" s="1"/>
      <c r="M51" s="1"/>
      <c r="N51" s="1"/>
      <c r="O51" s="1"/>
      <c r="P51" s="1"/>
      <c r="Q51" s="1"/>
      <c r="R51" s="1"/>
      <c r="S51" s="1"/>
      <c r="T51" s="1"/>
      <c r="U51" s="1"/>
      <c r="V51" s="1"/>
      <c r="W51" s="1"/>
      <c r="X51" s="1"/>
      <c r="Y51" s="1"/>
      <c r="Z51" s="1"/>
    </row>
    <row r="52" spans="1:26" ht="15.5">
      <c r="A52" s="12" t="s">
        <v>82</v>
      </c>
      <c r="B52" s="13" t="s">
        <v>83</v>
      </c>
      <c r="C52" s="17">
        <v>15</v>
      </c>
      <c r="D52" s="18" t="s">
        <v>47</v>
      </c>
      <c r="E52" s="19">
        <v>62.05</v>
      </c>
      <c r="F52" s="19">
        <v>931</v>
      </c>
      <c r="G52" s="19">
        <f t="shared" si="0"/>
        <v>54.405962297238055</v>
      </c>
      <c r="H52" s="20">
        <f t="shared" si="1"/>
        <v>816.08943445857085</v>
      </c>
      <c r="I52" s="1"/>
      <c r="J52" s="1"/>
      <c r="K52" s="1"/>
      <c r="L52" s="1"/>
      <c r="M52" s="1"/>
      <c r="N52" s="1"/>
      <c r="O52" s="1"/>
      <c r="P52" s="1"/>
      <c r="Q52" s="1"/>
      <c r="R52" s="1"/>
      <c r="S52" s="1"/>
      <c r="T52" s="1"/>
      <c r="U52" s="1"/>
      <c r="V52" s="1"/>
      <c r="W52" s="1"/>
      <c r="X52" s="1"/>
      <c r="Y52" s="1"/>
      <c r="Z52" s="1"/>
    </row>
    <row r="53" spans="1:26" ht="170.5">
      <c r="A53" s="12">
        <v>5.0999999999999996</v>
      </c>
      <c r="B53" s="13" t="s">
        <v>84</v>
      </c>
      <c r="C53" s="17"/>
      <c r="D53" s="18" t="s">
        <v>9</v>
      </c>
      <c r="E53" s="19"/>
      <c r="F53" s="19"/>
      <c r="G53" s="19"/>
      <c r="H53" s="20"/>
      <c r="I53" s="1"/>
      <c r="J53" s="1"/>
      <c r="K53" s="1"/>
      <c r="L53" s="1"/>
      <c r="M53" s="1"/>
      <c r="N53" s="1"/>
      <c r="O53" s="1"/>
      <c r="P53" s="1"/>
      <c r="Q53" s="1"/>
      <c r="R53" s="1"/>
      <c r="S53" s="1"/>
      <c r="T53" s="1"/>
      <c r="U53" s="1"/>
      <c r="V53" s="1"/>
      <c r="W53" s="1"/>
      <c r="X53" s="1"/>
      <c r="Y53" s="1"/>
      <c r="Z53" s="1"/>
    </row>
    <row r="54" spans="1:26" ht="15.5">
      <c r="A54" s="12" t="s">
        <v>85</v>
      </c>
      <c r="B54" s="13" t="s">
        <v>86</v>
      </c>
      <c r="C54" s="17">
        <v>10</v>
      </c>
      <c r="D54" s="18" t="s">
        <v>24</v>
      </c>
      <c r="E54" s="19">
        <v>221.65</v>
      </c>
      <c r="F54" s="19">
        <v>2217</v>
      </c>
      <c r="G54" s="19">
        <f t="shared" si="0"/>
        <v>194.34458570802281</v>
      </c>
      <c r="H54" s="20">
        <f t="shared" si="1"/>
        <v>1943.4458570802281</v>
      </c>
      <c r="I54" s="1"/>
      <c r="J54" s="1"/>
      <c r="K54" s="1"/>
      <c r="L54" s="1"/>
      <c r="M54" s="1"/>
      <c r="N54" s="1"/>
      <c r="O54" s="1"/>
      <c r="P54" s="1"/>
      <c r="Q54" s="1"/>
      <c r="R54" s="1"/>
      <c r="S54" s="1"/>
      <c r="T54" s="1"/>
      <c r="U54" s="1"/>
      <c r="V54" s="1"/>
      <c r="W54" s="1"/>
      <c r="X54" s="1"/>
      <c r="Y54" s="1"/>
      <c r="Z54" s="1"/>
    </row>
    <row r="55" spans="1:26" ht="15.5">
      <c r="A55" s="12">
        <v>5.1100000000000003</v>
      </c>
      <c r="B55" s="13" t="s">
        <v>87</v>
      </c>
      <c r="C55" s="17"/>
      <c r="D55" s="18" t="s">
        <v>9</v>
      </c>
      <c r="E55" s="19"/>
      <c r="F55" s="19"/>
      <c r="G55" s="19"/>
      <c r="H55" s="20"/>
      <c r="I55" s="1"/>
      <c r="J55" s="1"/>
      <c r="K55" s="1"/>
      <c r="L55" s="1"/>
      <c r="M55" s="1"/>
      <c r="N55" s="1"/>
      <c r="O55" s="1"/>
      <c r="P55" s="1"/>
      <c r="Q55" s="1"/>
      <c r="R55" s="1"/>
      <c r="S55" s="1"/>
      <c r="T55" s="1"/>
      <c r="U55" s="1"/>
      <c r="V55" s="1"/>
      <c r="W55" s="1"/>
      <c r="X55" s="1"/>
      <c r="Y55" s="1"/>
      <c r="Z55" s="1"/>
    </row>
    <row r="56" spans="1:26" ht="325.5">
      <c r="A56" s="12" t="s">
        <v>88</v>
      </c>
      <c r="B56" s="13" t="s">
        <v>89</v>
      </c>
      <c r="C56" s="17">
        <v>3</v>
      </c>
      <c r="D56" s="18" t="s">
        <v>19</v>
      </c>
      <c r="E56" s="19">
        <v>1760.7</v>
      </c>
      <c r="F56" s="19">
        <v>5282</v>
      </c>
      <c r="G56" s="19">
        <f t="shared" si="0"/>
        <v>1543.7965804471723</v>
      </c>
      <c r="H56" s="20">
        <f t="shared" si="1"/>
        <v>4631.389741341517</v>
      </c>
      <c r="I56" s="1"/>
      <c r="J56" s="1"/>
      <c r="K56" s="1"/>
      <c r="L56" s="1"/>
      <c r="M56" s="1"/>
      <c r="N56" s="1"/>
      <c r="O56" s="1"/>
      <c r="P56" s="1"/>
      <c r="Q56" s="1"/>
      <c r="R56" s="1"/>
      <c r="S56" s="1"/>
      <c r="T56" s="1"/>
      <c r="U56" s="1"/>
      <c r="V56" s="1"/>
      <c r="W56" s="1"/>
      <c r="X56" s="1"/>
      <c r="Y56" s="1"/>
      <c r="Z56" s="1"/>
    </row>
    <row r="57" spans="1:26" ht="77.5">
      <c r="A57" s="12">
        <v>5.12</v>
      </c>
      <c r="B57" s="13" t="s">
        <v>90</v>
      </c>
      <c r="C57" s="17"/>
      <c r="D57" s="18" t="s">
        <v>9</v>
      </c>
      <c r="E57" s="19"/>
      <c r="F57" s="19"/>
      <c r="G57" s="19"/>
      <c r="H57" s="20"/>
      <c r="I57" s="1"/>
      <c r="J57" s="1"/>
      <c r="K57" s="1"/>
      <c r="L57" s="1"/>
      <c r="M57" s="1"/>
      <c r="N57" s="1"/>
      <c r="O57" s="1"/>
      <c r="P57" s="1"/>
      <c r="Q57" s="1"/>
      <c r="R57" s="1"/>
      <c r="S57" s="1"/>
      <c r="T57" s="1"/>
      <c r="U57" s="1"/>
      <c r="V57" s="1"/>
      <c r="W57" s="1"/>
      <c r="X57" s="1"/>
      <c r="Y57" s="1"/>
      <c r="Z57" s="1"/>
    </row>
    <row r="58" spans="1:26" ht="15.5">
      <c r="A58" s="12" t="s">
        <v>91</v>
      </c>
      <c r="B58" s="13" t="s">
        <v>92</v>
      </c>
      <c r="C58" s="17"/>
      <c r="D58" s="18" t="s">
        <v>9</v>
      </c>
      <c r="E58" s="19"/>
      <c r="F58" s="19"/>
      <c r="G58" s="19"/>
      <c r="H58" s="20"/>
      <c r="I58" s="1"/>
      <c r="J58" s="1"/>
      <c r="K58" s="1"/>
      <c r="L58" s="1"/>
      <c r="M58" s="1"/>
      <c r="N58" s="1"/>
      <c r="O58" s="1"/>
      <c r="P58" s="1"/>
      <c r="Q58" s="1"/>
      <c r="R58" s="1"/>
      <c r="S58" s="1"/>
      <c r="T58" s="1"/>
      <c r="U58" s="1"/>
      <c r="V58" s="1"/>
      <c r="W58" s="1"/>
      <c r="X58" s="1"/>
      <c r="Y58" s="1"/>
      <c r="Z58" s="1"/>
    </row>
    <row r="59" spans="1:26" ht="31">
      <c r="A59" s="12" t="s">
        <v>93</v>
      </c>
      <c r="B59" s="13" t="s">
        <v>94</v>
      </c>
      <c r="C59" s="17"/>
      <c r="D59" s="18" t="s">
        <v>9</v>
      </c>
      <c r="E59" s="19"/>
      <c r="F59" s="19"/>
      <c r="G59" s="19"/>
      <c r="H59" s="20"/>
      <c r="I59" s="1"/>
      <c r="J59" s="1"/>
      <c r="K59" s="1"/>
      <c r="L59" s="1"/>
      <c r="M59" s="1"/>
      <c r="N59" s="1"/>
      <c r="O59" s="1"/>
      <c r="P59" s="1"/>
      <c r="Q59" s="1"/>
      <c r="R59" s="1"/>
      <c r="S59" s="1"/>
      <c r="T59" s="1"/>
      <c r="U59" s="1"/>
      <c r="V59" s="1"/>
      <c r="W59" s="1"/>
      <c r="X59" s="1"/>
      <c r="Y59" s="1"/>
      <c r="Z59" s="1"/>
    </row>
    <row r="60" spans="1:26" ht="15.5">
      <c r="A60" s="12" t="s">
        <v>95</v>
      </c>
      <c r="B60" s="13" t="s">
        <v>55</v>
      </c>
      <c r="C60" s="17">
        <v>6</v>
      </c>
      <c r="D60" s="18" t="s">
        <v>19</v>
      </c>
      <c r="E60" s="19">
        <v>4352.2</v>
      </c>
      <c r="F60" s="19">
        <v>26113</v>
      </c>
      <c r="G60" s="19">
        <f t="shared" si="0"/>
        <v>3816.0455940377028</v>
      </c>
      <c r="H60" s="20">
        <f t="shared" si="1"/>
        <v>22896.273564226216</v>
      </c>
      <c r="I60" s="1"/>
      <c r="J60" s="1"/>
      <c r="K60" s="1"/>
      <c r="L60" s="1"/>
      <c r="M60" s="1"/>
      <c r="N60" s="1"/>
      <c r="O60" s="1"/>
      <c r="P60" s="1"/>
      <c r="Q60" s="1"/>
      <c r="R60" s="1"/>
      <c r="S60" s="1"/>
      <c r="T60" s="1"/>
      <c r="U60" s="1"/>
      <c r="V60" s="1"/>
      <c r="W60" s="1"/>
      <c r="X60" s="1"/>
      <c r="Y60" s="1"/>
      <c r="Z60" s="1"/>
    </row>
    <row r="61" spans="1:26" ht="15.5">
      <c r="A61" s="12">
        <v>6</v>
      </c>
      <c r="B61" s="13" t="s">
        <v>96</v>
      </c>
      <c r="C61" s="17"/>
      <c r="D61" s="18" t="s">
        <v>9</v>
      </c>
      <c r="E61" s="19"/>
      <c r="F61" s="19"/>
      <c r="G61" s="19"/>
      <c r="H61" s="20"/>
      <c r="I61" s="1"/>
      <c r="J61" s="1"/>
      <c r="K61" s="1"/>
      <c r="L61" s="1"/>
      <c r="M61" s="1"/>
      <c r="N61" s="1"/>
      <c r="O61" s="1"/>
      <c r="P61" s="1"/>
      <c r="Q61" s="1"/>
      <c r="R61" s="1"/>
      <c r="S61" s="1"/>
      <c r="T61" s="1"/>
      <c r="U61" s="1"/>
      <c r="V61" s="1"/>
      <c r="W61" s="1"/>
      <c r="X61" s="1"/>
      <c r="Y61" s="1"/>
      <c r="Z61" s="1"/>
    </row>
    <row r="62" spans="1:26" ht="139.5">
      <c r="A62" s="12">
        <v>6.1</v>
      </c>
      <c r="B62" s="13" t="s">
        <v>97</v>
      </c>
      <c r="C62" s="17">
        <v>6</v>
      </c>
      <c r="D62" s="18" t="s">
        <v>19</v>
      </c>
      <c r="E62" s="19">
        <v>926.9</v>
      </c>
      <c r="F62" s="19">
        <v>5561</v>
      </c>
      <c r="G62" s="19">
        <f t="shared" si="0"/>
        <v>812.71372205173168</v>
      </c>
      <c r="H62" s="20">
        <f t="shared" si="1"/>
        <v>4876.2823323103903</v>
      </c>
      <c r="I62" s="1"/>
      <c r="J62" s="1"/>
      <c r="K62" s="1"/>
      <c r="L62" s="1"/>
      <c r="M62" s="1"/>
      <c r="N62" s="1"/>
      <c r="O62" s="1"/>
      <c r="P62" s="1"/>
      <c r="Q62" s="1"/>
      <c r="R62" s="1"/>
      <c r="S62" s="1"/>
      <c r="T62" s="1"/>
      <c r="U62" s="1"/>
      <c r="V62" s="1"/>
      <c r="W62" s="1"/>
      <c r="X62" s="1"/>
      <c r="Y62" s="1"/>
      <c r="Z62" s="1"/>
    </row>
    <row r="63" spans="1:26" ht="127" customHeight="1">
      <c r="A63" s="12">
        <v>6.2</v>
      </c>
      <c r="B63" s="13" t="s">
        <v>98</v>
      </c>
      <c r="C63" s="17"/>
      <c r="D63" s="18" t="s">
        <v>9</v>
      </c>
      <c r="E63" s="19"/>
      <c r="F63" s="19"/>
      <c r="G63" s="19"/>
      <c r="H63" s="20"/>
      <c r="I63" s="1"/>
      <c r="J63" s="1"/>
      <c r="K63" s="1"/>
      <c r="L63" s="1"/>
      <c r="M63" s="1"/>
      <c r="N63" s="1"/>
      <c r="O63" s="1"/>
      <c r="P63" s="1"/>
      <c r="Q63" s="1"/>
      <c r="R63" s="1"/>
      <c r="S63" s="1"/>
      <c r="T63" s="1"/>
      <c r="U63" s="1"/>
      <c r="V63" s="1"/>
      <c r="W63" s="1"/>
      <c r="X63" s="1"/>
      <c r="Y63" s="1"/>
      <c r="Z63" s="1"/>
    </row>
    <row r="64" spans="1:26" ht="15.5">
      <c r="A64" s="12" t="s">
        <v>99</v>
      </c>
      <c r="B64" s="13" t="s">
        <v>100</v>
      </c>
      <c r="C64" s="17">
        <v>9</v>
      </c>
      <c r="D64" s="18" t="s">
        <v>19</v>
      </c>
      <c r="E64" s="19">
        <v>1545.85</v>
      </c>
      <c r="F64" s="19">
        <v>13913</v>
      </c>
      <c r="G64" s="19">
        <f t="shared" si="0"/>
        <v>1355.414291977203</v>
      </c>
      <c r="H64" s="20">
        <f t="shared" si="1"/>
        <v>12198.728627794826</v>
      </c>
      <c r="I64" s="1"/>
      <c r="J64" s="1"/>
      <c r="K64" s="1"/>
      <c r="L64" s="1"/>
      <c r="M64" s="1"/>
      <c r="N64" s="1"/>
      <c r="O64" s="1"/>
      <c r="P64" s="1"/>
      <c r="Q64" s="1"/>
      <c r="R64" s="1"/>
      <c r="S64" s="1"/>
      <c r="T64" s="1"/>
      <c r="U64" s="1"/>
      <c r="V64" s="1"/>
      <c r="W64" s="1"/>
      <c r="X64" s="1"/>
      <c r="Y64" s="1"/>
      <c r="Z64" s="1"/>
    </row>
    <row r="65" spans="1:26" ht="139.5">
      <c r="A65" s="12">
        <v>6.3</v>
      </c>
      <c r="B65" s="13" t="s">
        <v>101</v>
      </c>
      <c r="C65" s="17"/>
      <c r="D65" s="18" t="s">
        <v>9</v>
      </c>
      <c r="E65" s="19"/>
      <c r="F65" s="19"/>
      <c r="G65" s="19"/>
      <c r="H65" s="20"/>
      <c r="I65" s="1"/>
      <c r="J65" s="1"/>
      <c r="K65" s="1"/>
      <c r="L65" s="1"/>
      <c r="M65" s="1"/>
      <c r="N65" s="1"/>
      <c r="O65" s="1"/>
      <c r="P65" s="1"/>
      <c r="Q65" s="1"/>
      <c r="R65" s="1"/>
      <c r="S65" s="1"/>
      <c r="T65" s="1"/>
      <c r="U65" s="1"/>
      <c r="V65" s="1"/>
      <c r="W65" s="1"/>
      <c r="X65" s="1"/>
      <c r="Y65" s="1"/>
      <c r="Z65" s="1"/>
    </row>
    <row r="66" spans="1:26" ht="15.5">
      <c r="A66" s="12" t="s">
        <v>102</v>
      </c>
      <c r="B66" s="13" t="s">
        <v>100</v>
      </c>
      <c r="C66" s="17">
        <v>62</v>
      </c>
      <c r="D66" s="18" t="s">
        <v>19</v>
      </c>
      <c r="E66" s="19">
        <v>1609.95</v>
      </c>
      <c r="F66" s="19">
        <v>99817</v>
      </c>
      <c r="G66" s="19">
        <f t="shared" si="0"/>
        <v>1411.6177115300306</v>
      </c>
      <c r="H66" s="20">
        <f t="shared" si="1"/>
        <v>87520.2981148619</v>
      </c>
      <c r="I66" s="1"/>
      <c r="J66" s="1"/>
      <c r="K66" s="1"/>
      <c r="L66" s="1"/>
      <c r="M66" s="1"/>
      <c r="N66" s="1"/>
      <c r="O66" s="1"/>
      <c r="P66" s="1"/>
      <c r="Q66" s="1"/>
      <c r="R66" s="1"/>
      <c r="S66" s="1"/>
      <c r="T66" s="1"/>
      <c r="U66" s="1"/>
      <c r="V66" s="1"/>
      <c r="W66" s="1"/>
      <c r="X66" s="1"/>
      <c r="Y66" s="1"/>
      <c r="Z66" s="1"/>
    </row>
    <row r="67" spans="1:26" ht="15.5">
      <c r="A67" s="12">
        <v>7</v>
      </c>
      <c r="B67" s="13" t="s">
        <v>103</v>
      </c>
      <c r="C67" s="17"/>
      <c r="D67" s="18" t="s">
        <v>9</v>
      </c>
      <c r="E67" s="19"/>
      <c r="F67" s="19"/>
      <c r="G67" s="19"/>
      <c r="H67" s="20"/>
      <c r="I67" s="1"/>
      <c r="J67" s="1"/>
      <c r="K67" s="1"/>
      <c r="L67" s="1"/>
      <c r="M67" s="1"/>
      <c r="N67" s="1"/>
      <c r="O67" s="1"/>
      <c r="P67" s="1"/>
      <c r="Q67" s="1"/>
      <c r="R67" s="1"/>
      <c r="S67" s="1"/>
      <c r="T67" s="1"/>
      <c r="U67" s="1"/>
      <c r="V67" s="1"/>
      <c r="W67" s="1"/>
      <c r="X67" s="1"/>
      <c r="Y67" s="1"/>
      <c r="Z67" s="1"/>
    </row>
    <row r="68" spans="1:26" ht="15.5">
      <c r="A68" s="12">
        <v>7.1</v>
      </c>
      <c r="B68" s="13" t="s">
        <v>104</v>
      </c>
      <c r="C68" s="17"/>
      <c r="D68" s="18" t="s">
        <v>9</v>
      </c>
      <c r="E68" s="19"/>
      <c r="F68" s="19"/>
      <c r="G68" s="19"/>
      <c r="H68" s="20"/>
      <c r="I68" s="1"/>
      <c r="J68" s="1"/>
      <c r="K68" s="1"/>
      <c r="L68" s="1"/>
      <c r="M68" s="1"/>
      <c r="N68" s="1"/>
      <c r="O68" s="1"/>
      <c r="P68" s="1"/>
      <c r="Q68" s="1"/>
      <c r="R68" s="1"/>
      <c r="S68" s="1"/>
      <c r="T68" s="1"/>
      <c r="U68" s="1"/>
      <c r="V68" s="1"/>
      <c r="W68" s="1"/>
      <c r="X68" s="1"/>
      <c r="Y68" s="1"/>
      <c r="Z68" s="1"/>
    </row>
    <row r="69" spans="1:26" ht="15.5">
      <c r="A69" s="12" t="s">
        <v>105</v>
      </c>
      <c r="B69" s="13" t="s">
        <v>106</v>
      </c>
      <c r="C69" s="17">
        <v>30</v>
      </c>
      <c r="D69" s="18" t="s">
        <v>19</v>
      </c>
      <c r="E69" s="19">
        <v>263.55</v>
      </c>
      <c r="F69" s="19">
        <v>7907</v>
      </c>
      <c r="G69" s="19">
        <f t="shared" si="0"/>
        <v>231.08285839544061</v>
      </c>
      <c r="H69" s="20">
        <f t="shared" si="1"/>
        <v>6932.485751863218</v>
      </c>
      <c r="I69" s="1"/>
      <c r="J69" s="1"/>
      <c r="K69" s="1"/>
      <c r="L69" s="1"/>
      <c r="M69" s="1"/>
      <c r="N69" s="1"/>
      <c r="O69" s="1"/>
      <c r="P69" s="1"/>
      <c r="Q69" s="1"/>
      <c r="R69" s="1"/>
      <c r="S69" s="1"/>
      <c r="T69" s="1"/>
      <c r="U69" s="1"/>
      <c r="V69" s="1"/>
      <c r="W69" s="1"/>
      <c r="X69" s="1"/>
      <c r="Y69" s="1"/>
      <c r="Z69" s="1"/>
    </row>
    <row r="70" spans="1:26" ht="31">
      <c r="A70" s="12">
        <v>7.2</v>
      </c>
      <c r="B70" s="13" t="s">
        <v>107</v>
      </c>
      <c r="C70" s="17"/>
      <c r="D70" s="18" t="s">
        <v>9</v>
      </c>
      <c r="E70" s="19"/>
      <c r="F70" s="19"/>
      <c r="G70" s="19"/>
      <c r="H70" s="20"/>
      <c r="I70" s="1"/>
      <c r="J70" s="1"/>
      <c r="K70" s="1"/>
      <c r="L70" s="1"/>
      <c r="M70" s="1"/>
      <c r="N70" s="1"/>
      <c r="O70" s="1"/>
      <c r="P70" s="1"/>
      <c r="Q70" s="1"/>
      <c r="R70" s="1"/>
      <c r="S70" s="1"/>
      <c r="T70" s="1"/>
      <c r="U70" s="1"/>
      <c r="V70" s="1"/>
      <c r="W70" s="1"/>
      <c r="X70" s="1"/>
      <c r="Y70" s="1"/>
      <c r="Z70" s="1"/>
    </row>
    <row r="71" spans="1:26" ht="15.5">
      <c r="A71" s="12" t="s">
        <v>108</v>
      </c>
      <c r="B71" s="13" t="s">
        <v>106</v>
      </c>
      <c r="C71" s="17">
        <v>15</v>
      </c>
      <c r="D71" s="18" t="s">
        <v>19</v>
      </c>
      <c r="E71" s="19">
        <v>303.89999999999998</v>
      </c>
      <c r="F71" s="19">
        <v>4559</v>
      </c>
      <c r="G71" s="19">
        <f t="shared" si="0"/>
        <v>266.46207803594911</v>
      </c>
      <c r="H71" s="20">
        <f t="shared" si="1"/>
        <v>3996.9311705392365</v>
      </c>
      <c r="I71" s="1"/>
      <c r="J71" s="1"/>
      <c r="K71" s="1"/>
      <c r="L71" s="1"/>
      <c r="M71" s="1"/>
      <c r="N71" s="1"/>
      <c r="O71" s="1"/>
      <c r="P71" s="1"/>
      <c r="Q71" s="1"/>
      <c r="R71" s="1"/>
      <c r="S71" s="1"/>
      <c r="T71" s="1"/>
      <c r="U71" s="1"/>
      <c r="V71" s="1"/>
      <c r="W71" s="1"/>
      <c r="X71" s="1"/>
      <c r="Y71" s="1"/>
      <c r="Z71" s="1"/>
    </row>
    <row r="72" spans="1:26" ht="15.5">
      <c r="A72" s="12">
        <v>7.3</v>
      </c>
      <c r="B72" s="13" t="s">
        <v>109</v>
      </c>
      <c r="C72" s="17"/>
      <c r="D72" s="18" t="s">
        <v>9</v>
      </c>
      <c r="E72" s="19"/>
      <c r="F72" s="19"/>
      <c r="G72" s="19"/>
      <c r="H72" s="20"/>
      <c r="I72" s="1"/>
      <c r="J72" s="1"/>
      <c r="K72" s="1"/>
      <c r="L72" s="1"/>
      <c r="M72" s="1"/>
      <c r="N72" s="1"/>
      <c r="O72" s="1"/>
      <c r="P72" s="1"/>
      <c r="Q72" s="1"/>
      <c r="R72" s="1"/>
      <c r="S72" s="1"/>
      <c r="T72" s="1"/>
      <c r="U72" s="1"/>
      <c r="V72" s="1"/>
      <c r="W72" s="1"/>
      <c r="X72" s="1"/>
      <c r="Y72" s="1"/>
      <c r="Z72" s="1"/>
    </row>
    <row r="73" spans="1:26" ht="15.5">
      <c r="A73" s="12" t="s">
        <v>110</v>
      </c>
      <c r="B73" s="13" t="s">
        <v>111</v>
      </c>
      <c r="C73" s="17">
        <v>10</v>
      </c>
      <c r="D73" s="18" t="s">
        <v>19</v>
      </c>
      <c r="E73" s="19">
        <v>227.35</v>
      </c>
      <c r="F73" s="19">
        <v>2274</v>
      </c>
      <c r="G73" s="19">
        <f t="shared" ref="G73:G135" si="2">SUM(E73*100/114.05)</f>
        <v>199.34239368697939</v>
      </c>
      <c r="H73" s="20">
        <f t="shared" ref="H73:H135" si="3">SUM(C73*G73)</f>
        <v>1993.423936869794</v>
      </c>
      <c r="I73" s="1"/>
      <c r="J73" s="1"/>
      <c r="K73" s="1"/>
      <c r="L73" s="1"/>
      <c r="M73" s="1"/>
      <c r="N73" s="1"/>
      <c r="O73" s="1"/>
      <c r="P73" s="1"/>
      <c r="Q73" s="1"/>
      <c r="R73" s="1"/>
      <c r="S73" s="1"/>
      <c r="T73" s="1"/>
      <c r="U73" s="1"/>
      <c r="V73" s="1"/>
      <c r="W73" s="1"/>
      <c r="X73" s="1"/>
      <c r="Y73" s="1"/>
      <c r="Z73" s="1"/>
    </row>
    <row r="74" spans="1:26" ht="62">
      <c r="A74" s="12">
        <v>7.4</v>
      </c>
      <c r="B74" s="13" t="s">
        <v>112</v>
      </c>
      <c r="C74" s="17"/>
      <c r="D74" s="18" t="s">
        <v>9</v>
      </c>
      <c r="E74" s="19"/>
      <c r="F74" s="19"/>
      <c r="G74" s="19"/>
      <c r="H74" s="20"/>
      <c r="I74" s="1"/>
      <c r="J74" s="1"/>
      <c r="K74" s="1"/>
      <c r="L74" s="1"/>
      <c r="M74" s="1"/>
      <c r="N74" s="1"/>
      <c r="O74" s="1"/>
      <c r="P74" s="1"/>
      <c r="Q74" s="1"/>
      <c r="R74" s="1"/>
      <c r="S74" s="1"/>
      <c r="T74" s="1"/>
      <c r="U74" s="1"/>
      <c r="V74" s="1"/>
      <c r="W74" s="1"/>
      <c r="X74" s="1"/>
      <c r="Y74" s="1"/>
      <c r="Z74" s="1"/>
    </row>
    <row r="75" spans="1:26" ht="15.5">
      <c r="A75" s="12" t="s">
        <v>113</v>
      </c>
      <c r="B75" s="13" t="s">
        <v>114</v>
      </c>
      <c r="C75" s="17">
        <v>350</v>
      </c>
      <c r="D75" s="18" t="s">
        <v>19</v>
      </c>
      <c r="E75" s="19">
        <v>87.15</v>
      </c>
      <c r="F75" s="19">
        <v>30503</v>
      </c>
      <c r="G75" s="19">
        <f t="shared" si="2"/>
        <v>76.413853572994299</v>
      </c>
      <c r="H75" s="20">
        <f t="shared" si="3"/>
        <v>26744.848750548004</v>
      </c>
      <c r="I75" s="1"/>
      <c r="J75" s="1"/>
      <c r="K75" s="1"/>
      <c r="L75" s="1"/>
      <c r="M75" s="1"/>
      <c r="N75" s="1"/>
      <c r="O75" s="1"/>
      <c r="P75" s="1"/>
      <c r="Q75" s="1"/>
      <c r="R75" s="1"/>
      <c r="S75" s="1"/>
      <c r="T75" s="1"/>
      <c r="U75" s="1"/>
      <c r="V75" s="1"/>
      <c r="W75" s="1"/>
      <c r="X75" s="1"/>
      <c r="Y75" s="1"/>
      <c r="Z75" s="1"/>
    </row>
    <row r="76" spans="1:26" ht="31">
      <c r="A76" s="12">
        <v>7.5</v>
      </c>
      <c r="B76" s="13" t="s">
        <v>115</v>
      </c>
      <c r="C76" s="17"/>
      <c r="D76" s="18" t="s">
        <v>9</v>
      </c>
      <c r="E76" s="19"/>
      <c r="F76" s="19"/>
      <c r="G76" s="19"/>
      <c r="H76" s="20"/>
      <c r="I76" s="1"/>
      <c r="J76" s="1"/>
      <c r="K76" s="1"/>
      <c r="L76" s="1"/>
      <c r="M76" s="1"/>
      <c r="N76" s="1"/>
      <c r="O76" s="1"/>
      <c r="P76" s="1"/>
      <c r="Q76" s="1"/>
      <c r="R76" s="1"/>
      <c r="S76" s="1"/>
      <c r="T76" s="1"/>
      <c r="U76" s="1"/>
      <c r="V76" s="1"/>
      <c r="W76" s="1"/>
      <c r="X76" s="1"/>
      <c r="Y76" s="1"/>
      <c r="Z76" s="1"/>
    </row>
    <row r="77" spans="1:26" ht="15.5">
      <c r="A77" s="12" t="s">
        <v>116</v>
      </c>
      <c r="B77" s="13" t="s">
        <v>114</v>
      </c>
      <c r="C77" s="17">
        <v>10</v>
      </c>
      <c r="D77" s="18" t="s">
        <v>19</v>
      </c>
      <c r="E77" s="19">
        <v>121.55</v>
      </c>
      <c r="F77" s="19">
        <v>1216</v>
      </c>
      <c r="G77" s="19">
        <f t="shared" si="2"/>
        <v>106.57606313020605</v>
      </c>
      <c r="H77" s="20">
        <f t="shared" si="3"/>
        <v>1065.7606313020606</v>
      </c>
      <c r="I77" s="1"/>
      <c r="J77" s="1"/>
      <c r="K77" s="1"/>
      <c r="L77" s="1"/>
      <c r="M77" s="1"/>
      <c r="N77" s="1"/>
      <c r="O77" s="1"/>
      <c r="P77" s="1"/>
      <c r="Q77" s="1"/>
      <c r="R77" s="1"/>
      <c r="S77" s="1"/>
      <c r="T77" s="1"/>
      <c r="U77" s="1"/>
      <c r="V77" s="1"/>
      <c r="W77" s="1"/>
      <c r="X77" s="1"/>
      <c r="Y77" s="1"/>
      <c r="Z77" s="1"/>
    </row>
    <row r="78" spans="1:26" ht="46.5">
      <c r="A78" s="12">
        <v>7.6</v>
      </c>
      <c r="B78" s="13" t="s">
        <v>117</v>
      </c>
      <c r="C78" s="17"/>
      <c r="D78" s="18" t="s">
        <v>9</v>
      </c>
      <c r="E78" s="19"/>
      <c r="F78" s="19"/>
      <c r="G78" s="19"/>
      <c r="H78" s="20"/>
      <c r="I78" s="1"/>
      <c r="J78" s="1"/>
      <c r="K78" s="1"/>
      <c r="L78" s="1"/>
      <c r="M78" s="1"/>
      <c r="N78" s="1"/>
      <c r="O78" s="1"/>
      <c r="P78" s="1"/>
      <c r="Q78" s="1"/>
      <c r="R78" s="1"/>
      <c r="S78" s="1"/>
      <c r="T78" s="1"/>
      <c r="U78" s="1"/>
      <c r="V78" s="1"/>
      <c r="W78" s="1"/>
      <c r="X78" s="1"/>
      <c r="Y78" s="1"/>
      <c r="Z78" s="1"/>
    </row>
    <row r="79" spans="1:26" ht="46.5">
      <c r="A79" s="12" t="s">
        <v>118</v>
      </c>
      <c r="B79" s="13" t="s">
        <v>119</v>
      </c>
      <c r="C79" s="17">
        <v>55</v>
      </c>
      <c r="D79" s="18" t="s">
        <v>19</v>
      </c>
      <c r="E79" s="19">
        <v>177.15</v>
      </c>
      <c r="F79" s="19">
        <v>9743</v>
      </c>
      <c r="G79" s="19">
        <f t="shared" si="2"/>
        <v>155.32661113546689</v>
      </c>
      <c r="H79" s="20">
        <f t="shared" si="3"/>
        <v>8542.9636124506796</v>
      </c>
      <c r="I79" s="1"/>
      <c r="J79" s="1"/>
      <c r="K79" s="1"/>
      <c r="L79" s="1"/>
      <c r="M79" s="1"/>
      <c r="N79" s="1"/>
      <c r="O79" s="1"/>
      <c r="P79" s="1"/>
      <c r="Q79" s="1"/>
      <c r="R79" s="1"/>
      <c r="S79" s="1"/>
      <c r="T79" s="1"/>
      <c r="U79" s="1"/>
      <c r="V79" s="1"/>
      <c r="W79" s="1"/>
      <c r="X79" s="1"/>
      <c r="Y79" s="1"/>
      <c r="Z79" s="1"/>
    </row>
    <row r="80" spans="1:26" ht="62">
      <c r="A80" s="12">
        <v>7.7</v>
      </c>
      <c r="B80" s="13" t="s">
        <v>120</v>
      </c>
      <c r="C80" s="17">
        <v>350</v>
      </c>
      <c r="D80" s="18" t="s">
        <v>19</v>
      </c>
      <c r="E80" s="19">
        <v>115.15</v>
      </c>
      <c r="F80" s="19">
        <v>40303</v>
      </c>
      <c r="G80" s="19">
        <f t="shared" si="2"/>
        <v>100.96448925909689</v>
      </c>
      <c r="H80" s="20">
        <f t="shared" si="3"/>
        <v>35337.571240683916</v>
      </c>
      <c r="I80" s="1"/>
      <c r="J80" s="1"/>
      <c r="K80" s="1"/>
      <c r="L80" s="1"/>
      <c r="M80" s="1"/>
      <c r="N80" s="1"/>
      <c r="O80" s="1"/>
      <c r="P80" s="1"/>
      <c r="Q80" s="1"/>
      <c r="R80" s="1"/>
      <c r="S80" s="1"/>
      <c r="T80" s="1"/>
      <c r="U80" s="1"/>
      <c r="V80" s="1"/>
      <c r="W80" s="1"/>
      <c r="X80" s="1"/>
      <c r="Y80" s="1"/>
      <c r="Z80" s="1"/>
    </row>
    <row r="81" spans="1:26" ht="77.5">
      <c r="A81" s="12">
        <v>7.8</v>
      </c>
      <c r="B81" s="13" t="s">
        <v>121</v>
      </c>
      <c r="C81" s="17"/>
      <c r="D81" s="18" t="s">
        <v>9</v>
      </c>
      <c r="E81" s="19"/>
      <c r="F81" s="19"/>
      <c r="G81" s="19"/>
      <c r="H81" s="20"/>
      <c r="I81" s="1"/>
      <c r="J81" s="1"/>
      <c r="K81" s="1"/>
      <c r="L81" s="1"/>
      <c r="M81" s="1"/>
      <c r="N81" s="1"/>
      <c r="O81" s="1"/>
      <c r="P81" s="1"/>
      <c r="Q81" s="1"/>
      <c r="R81" s="1"/>
      <c r="S81" s="1"/>
      <c r="T81" s="1"/>
      <c r="U81" s="1"/>
      <c r="V81" s="1"/>
      <c r="W81" s="1"/>
      <c r="X81" s="1"/>
      <c r="Y81" s="1"/>
      <c r="Z81" s="1"/>
    </row>
    <row r="82" spans="1:26" ht="15.5">
      <c r="A82" s="12" t="s">
        <v>122</v>
      </c>
      <c r="B82" s="13" t="s">
        <v>123</v>
      </c>
      <c r="C82" s="17">
        <v>355</v>
      </c>
      <c r="D82" s="18" t="s">
        <v>19</v>
      </c>
      <c r="E82" s="19">
        <v>81.900000000000006</v>
      </c>
      <c r="F82" s="19">
        <v>29075</v>
      </c>
      <c r="G82" s="19">
        <f t="shared" si="2"/>
        <v>71.810609381850071</v>
      </c>
      <c r="H82" s="20">
        <f t="shared" si="3"/>
        <v>25492.766330556777</v>
      </c>
      <c r="I82" s="1"/>
      <c r="J82" s="1"/>
      <c r="K82" s="1"/>
      <c r="L82" s="1"/>
      <c r="M82" s="1"/>
      <c r="N82" s="1"/>
      <c r="O82" s="1"/>
      <c r="P82" s="1"/>
      <c r="Q82" s="1"/>
      <c r="R82" s="1"/>
      <c r="S82" s="1"/>
      <c r="T82" s="1"/>
      <c r="U82" s="1"/>
      <c r="V82" s="1"/>
      <c r="W82" s="1"/>
      <c r="X82" s="1"/>
      <c r="Y82" s="1"/>
      <c r="Z82" s="1"/>
    </row>
    <row r="83" spans="1:26" ht="15.5">
      <c r="A83" s="12">
        <v>7.9</v>
      </c>
      <c r="B83" s="13" t="s">
        <v>124</v>
      </c>
      <c r="C83" s="17"/>
      <c r="D83" s="18" t="s">
        <v>9</v>
      </c>
      <c r="E83" s="19"/>
      <c r="F83" s="19"/>
      <c r="G83" s="19"/>
      <c r="H83" s="20"/>
      <c r="I83" s="1"/>
      <c r="J83" s="1"/>
      <c r="K83" s="1"/>
      <c r="L83" s="1"/>
      <c r="M83" s="1"/>
      <c r="N83" s="1"/>
      <c r="O83" s="1"/>
      <c r="P83" s="1"/>
      <c r="Q83" s="1"/>
      <c r="R83" s="1"/>
      <c r="S83" s="1"/>
      <c r="T83" s="1"/>
      <c r="U83" s="1"/>
      <c r="V83" s="1"/>
      <c r="W83" s="1"/>
      <c r="X83" s="1"/>
      <c r="Y83" s="1"/>
      <c r="Z83" s="1"/>
    </row>
    <row r="84" spans="1:26" ht="15.5">
      <c r="A84" s="12" t="s">
        <v>125</v>
      </c>
      <c r="B84" s="13" t="s">
        <v>126</v>
      </c>
      <c r="C84" s="17">
        <v>171</v>
      </c>
      <c r="D84" s="18" t="s">
        <v>19</v>
      </c>
      <c r="E84" s="19">
        <v>16.75</v>
      </c>
      <c r="F84" s="19">
        <v>2864</v>
      </c>
      <c r="G84" s="19">
        <f t="shared" si="2"/>
        <v>14.686540990793512</v>
      </c>
      <c r="H84" s="20">
        <f t="shared" si="3"/>
        <v>2511.3985094256905</v>
      </c>
      <c r="I84" s="1"/>
      <c r="J84" s="1"/>
      <c r="K84" s="1"/>
      <c r="L84" s="1"/>
      <c r="M84" s="1"/>
      <c r="N84" s="1"/>
      <c r="O84" s="1"/>
      <c r="P84" s="1"/>
      <c r="Q84" s="1"/>
      <c r="R84" s="1"/>
      <c r="S84" s="1"/>
      <c r="T84" s="1"/>
      <c r="U84" s="1"/>
      <c r="V84" s="1"/>
      <c r="W84" s="1"/>
      <c r="X84" s="1"/>
      <c r="Y84" s="1"/>
      <c r="Z84" s="1"/>
    </row>
    <row r="85" spans="1:26" ht="62">
      <c r="A85" s="12">
        <v>7.1</v>
      </c>
      <c r="B85" s="13" t="s">
        <v>127</v>
      </c>
      <c r="C85" s="17">
        <v>285</v>
      </c>
      <c r="D85" s="18" t="s">
        <v>19</v>
      </c>
      <c r="E85" s="19">
        <v>18.25</v>
      </c>
      <c r="F85" s="19">
        <v>5201</v>
      </c>
      <c r="G85" s="19">
        <f t="shared" si="2"/>
        <v>16.001753616834723</v>
      </c>
      <c r="H85" s="20">
        <f t="shared" si="3"/>
        <v>4560.4997807978962</v>
      </c>
      <c r="I85" s="1"/>
      <c r="J85" s="1"/>
      <c r="K85" s="1"/>
      <c r="L85" s="1"/>
      <c r="M85" s="1"/>
      <c r="N85" s="1"/>
      <c r="O85" s="1"/>
      <c r="P85" s="1"/>
      <c r="Q85" s="1"/>
      <c r="R85" s="1"/>
      <c r="S85" s="1"/>
      <c r="T85" s="1"/>
      <c r="U85" s="1"/>
      <c r="V85" s="1"/>
      <c r="W85" s="1"/>
      <c r="X85" s="1"/>
      <c r="Y85" s="1"/>
      <c r="Z85" s="1"/>
    </row>
    <row r="86" spans="1:26" ht="46.5">
      <c r="A86" s="12">
        <v>7.11</v>
      </c>
      <c r="B86" s="13" t="s">
        <v>117</v>
      </c>
      <c r="C86" s="17"/>
      <c r="D86" s="18" t="s">
        <v>9</v>
      </c>
      <c r="E86" s="19"/>
      <c r="F86" s="19"/>
      <c r="G86" s="19"/>
      <c r="H86" s="20"/>
      <c r="I86" s="1"/>
      <c r="J86" s="1"/>
      <c r="K86" s="1"/>
      <c r="L86" s="1"/>
      <c r="M86" s="1"/>
      <c r="N86" s="1"/>
      <c r="O86" s="1"/>
      <c r="P86" s="1"/>
      <c r="Q86" s="1"/>
      <c r="R86" s="1"/>
      <c r="S86" s="1"/>
      <c r="T86" s="1"/>
      <c r="U86" s="1"/>
      <c r="V86" s="1"/>
      <c r="W86" s="1"/>
      <c r="X86" s="1"/>
      <c r="Y86" s="1"/>
      <c r="Z86" s="1"/>
    </row>
    <row r="87" spans="1:26" ht="15.5">
      <c r="A87" s="12" t="s">
        <v>128</v>
      </c>
      <c r="B87" s="13" t="s">
        <v>129</v>
      </c>
      <c r="C87" s="17">
        <v>213</v>
      </c>
      <c r="D87" s="18" t="s">
        <v>19</v>
      </c>
      <c r="E87" s="19">
        <v>79.95</v>
      </c>
      <c r="F87" s="19">
        <v>17029</v>
      </c>
      <c r="G87" s="19">
        <f t="shared" si="2"/>
        <v>70.100832967996496</v>
      </c>
      <c r="H87" s="20">
        <f t="shared" si="3"/>
        <v>14931.477422183254</v>
      </c>
      <c r="I87" s="1"/>
      <c r="J87" s="1"/>
      <c r="K87" s="1"/>
      <c r="L87" s="1"/>
      <c r="M87" s="1"/>
      <c r="N87" s="1"/>
      <c r="O87" s="1"/>
      <c r="P87" s="1"/>
      <c r="Q87" s="1"/>
      <c r="R87" s="1"/>
      <c r="S87" s="1"/>
      <c r="T87" s="1"/>
      <c r="U87" s="1"/>
      <c r="V87" s="1"/>
      <c r="W87" s="1"/>
      <c r="X87" s="1"/>
      <c r="Y87" s="1"/>
      <c r="Z87" s="1"/>
    </row>
    <row r="88" spans="1:26" ht="15.5">
      <c r="A88" s="12">
        <v>8</v>
      </c>
      <c r="B88" s="13" t="s">
        <v>130</v>
      </c>
      <c r="C88" s="17"/>
      <c r="D88" s="18" t="s">
        <v>9</v>
      </c>
      <c r="E88" s="19"/>
      <c r="F88" s="19"/>
      <c r="G88" s="19"/>
      <c r="H88" s="20"/>
      <c r="I88" s="1"/>
      <c r="J88" s="1"/>
      <c r="K88" s="1"/>
      <c r="L88" s="1"/>
      <c r="M88" s="1"/>
      <c r="N88" s="1"/>
      <c r="O88" s="1"/>
      <c r="P88" s="1"/>
      <c r="Q88" s="1"/>
      <c r="R88" s="1"/>
      <c r="S88" s="1"/>
      <c r="T88" s="1"/>
      <c r="U88" s="1"/>
      <c r="V88" s="1"/>
      <c r="W88" s="1"/>
      <c r="X88" s="1"/>
      <c r="Y88" s="1"/>
      <c r="Z88" s="1"/>
    </row>
    <row r="89" spans="1:26" ht="108.5">
      <c r="A89" s="12">
        <v>8.1</v>
      </c>
      <c r="B89" s="13" t="s">
        <v>131</v>
      </c>
      <c r="C89" s="17"/>
      <c r="D89" s="18" t="s">
        <v>9</v>
      </c>
      <c r="E89" s="19"/>
      <c r="F89" s="19"/>
      <c r="G89" s="19"/>
      <c r="H89" s="20"/>
      <c r="I89" s="1"/>
      <c r="J89" s="1"/>
      <c r="K89" s="1"/>
      <c r="L89" s="1"/>
      <c r="M89" s="1"/>
      <c r="N89" s="1"/>
      <c r="O89" s="1"/>
      <c r="P89" s="1"/>
      <c r="Q89" s="1"/>
      <c r="R89" s="1"/>
      <c r="S89" s="1"/>
      <c r="T89" s="1"/>
      <c r="U89" s="1"/>
      <c r="V89" s="1"/>
      <c r="W89" s="1"/>
      <c r="X89" s="1"/>
      <c r="Y89" s="1"/>
      <c r="Z89" s="1"/>
    </row>
    <row r="90" spans="1:26" ht="15.5">
      <c r="A90" s="12" t="s">
        <v>132</v>
      </c>
      <c r="B90" s="13" t="s">
        <v>133</v>
      </c>
      <c r="C90" s="17">
        <v>20</v>
      </c>
      <c r="D90" s="18" t="s">
        <v>19</v>
      </c>
      <c r="E90" s="19">
        <v>429.6</v>
      </c>
      <c r="F90" s="19">
        <v>8592</v>
      </c>
      <c r="G90" s="19">
        <f t="shared" si="2"/>
        <v>376.67689609820258</v>
      </c>
      <c r="H90" s="20">
        <f t="shared" si="3"/>
        <v>7533.5379219640517</v>
      </c>
      <c r="I90" s="1"/>
      <c r="J90" s="1"/>
      <c r="K90" s="1"/>
      <c r="L90" s="1"/>
      <c r="M90" s="1"/>
      <c r="N90" s="1"/>
      <c r="O90" s="1"/>
      <c r="P90" s="1"/>
      <c r="Q90" s="1"/>
      <c r="R90" s="1"/>
      <c r="S90" s="1"/>
      <c r="T90" s="1"/>
      <c r="U90" s="1"/>
      <c r="V90" s="1"/>
      <c r="W90" s="1"/>
      <c r="X90" s="1"/>
      <c r="Y90" s="1"/>
      <c r="Z90" s="1"/>
    </row>
    <row r="91" spans="1:26" ht="170.5">
      <c r="A91" s="12">
        <v>8.1999999999999993</v>
      </c>
      <c r="B91" s="13" t="s">
        <v>134</v>
      </c>
      <c r="C91" s="17"/>
      <c r="D91" s="18" t="s">
        <v>9</v>
      </c>
      <c r="E91" s="19"/>
      <c r="F91" s="19"/>
      <c r="G91" s="19"/>
      <c r="H91" s="20"/>
      <c r="I91" s="1"/>
      <c r="J91" s="1"/>
      <c r="K91" s="1"/>
      <c r="L91" s="1"/>
      <c r="M91" s="1"/>
      <c r="N91" s="1"/>
      <c r="O91" s="1"/>
      <c r="P91" s="1"/>
      <c r="Q91" s="1"/>
      <c r="R91" s="1"/>
      <c r="S91" s="1"/>
      <c r="T91" s="1"/>
      <c r="U91" s="1"/>
      <c r="V91" s="1"/>
      <c r="W91" s="1"/>
      <c r="X91" s="1"/>
      <c r="Y91" s="1"/>
      <c r="Z91" s="1"/>
    </row>
    <row r="92" spans="1:26" ht="15.5">
      <c r="A92" s="12" t="s">
        <v>40</v>
      </c>
      <c r="B92" s="13" t="s">
        <v>135</v>
      </c>
      <c r="C92" s="17">
        <v>2</v>
      </c>
      <c r="D92" s="18" t="s">
        <v>47</v>
      </c>
      <c r="E92" s="19">
        <v>1366.85</v>
      </c>
      <c r="F92" s="19">
        <v>2734</v>
      </c>
      <c r="G92" s="19">
        <f t="shared" si="2"/>
        <v>1198.4655852696187</v>
      </c>
      <c r="H92" s="20">
        <f t="shared" si="3"/>
        <v>2396.9311705392374</v>
      </c>
      <c r="I92" s="1"/>
      <c r="J92" s="1"/>
      <c r="K92" s="1"/>
      <c r="L92" s="1"/>
      <c r="M92" s="1"/>
      <c r="N92" s="1"/>
      <c r="O92" s="1"/>
      <c r="P92" s="1"/>
      <c r="Q92" s="1"/>
      <c r="R92" s="1"/>
      <c r="S92" s="1"/>
      <c r="T92" s="1"/>
      <c r="U92" s="1"/>
      <c r="V92" s="1"/>
      <c r="W92" s="1"/>
      <c r="X92" s="1"/>
      <c r="Y92" s="1"/>
      <c r="Z92" s="1"/>
    </row>
    <row r="93" spans="1:26" ht="15.5">
      <c r="A93" s="12" t="s">
        <v>136</v>
      </c>
      <c r="B93" s="13" t="s">
        <v>137</v>
      </c>
      <c r="C93" s="17">
        <v>3</v>
      </c>
      <c r="D93" s="18" t="s">
        <v>47</v>
      </c>
      <c r="E93" s="19">
        <v>858.9</v>
      </c>
      <c r="F93" s="19">
        <v>2577</v>
      </c>
      <c r="G93" s="19">
        <f t="shared" si="2"/>
        <v>753.09074967119682</v>
      </c>
      <c r="H93" s="20">
        <f t="shared" si="3"/>
        <v>2259.2722490135902</v>
      </c>
      <c r="I93" s="1"/>
      <c r="J93" s="1"/>
      <c r="K93" s="1"/>
      <c r="L93" s="1"/>
      <c r="M93" s="1"/>
      <c r="N93" s="1"/>
      <c r="O93" s="1"/>
      <c r="P93" s="1"/>
      <c r="Q93" s="1"/>
      <c r="R93" s="1"/>
      <c r="S93" s="1"/>
      <c r="T93" s="1"/>
      <c r="U93" s="1"/>
      <c r="V93" s="1"/>
      <c r="W93" s="1"/>
      <c r="X93" s="1"/>
      <c r="Y93" s="1"/>
      <c r="Z93" s="1"/>
    </row>
    <row r="94" spans="1:26" ht="31" customHeight="1">
      <c r="A94" s="12">
        <v>8.3000000000000007</v>
      </c>
      <c r="B94" s="13" t="s">
        <v>138</v>
      </c>
      <c r="C94" s="17">
        <v>62</v>
      </c>
      <c r="D94" s="18" t="s">
        <v>19</v>
      </c>
      <c r="E94" s="19">
        <v>2.5</v>
      </c>
      <c r="F94" s="19">
        <v>155</v>
      </c>
      <c r="G94" s="19">
        <f t="shared" si="2"/>
        <v>2.1920210434020166</v>
      </c>
      <c r="H94" s="20">
        <f t="shared" si="3"/>
        <v>135.90530469092502</v>
      </c>
      <c r="I94" s="1"/>
      <c r="J94" s="1"/>
      <c r="K94" s="1"/>
      <c r="L94" s="1"/>
      <c r="M94" s="1"/>
      <c r="N94" s="1"/>
      <c r="O94" s="1"/>
      <c r="P94" s="1"/>
      <c r="Q94" s="1"/>
      <c r="R94" s="1"/>
      <c r="S94" s="1"/>
      <c r="T94" s="1"/>
      <c r="U94" s="1"/>
      <c r="V94" s="1"/>
      <c r="W94" s="1"/>
      <c r="X94" s="1"/>
      <c r="Y94" s="1"/>
      <c r="Z94" s="1"/>
    </row>
    <row r="95" spans="1:26" ht="79.5" customHeight="1">
      <c r="A95" s="12">
        <v>8.4</v>
      </c>
      <c r="B95" s="13" t="s">
        <v>139</v>
      </c>
      <c r="C95" s="17">
        <v>5</v>
      </c>
      <c r="D95" s="18" t="s">
        <v>47</v>
      </c>
      <c r="E95" s="19">
        <v>297.85000000000002</v>
      </c>
      <c r="F95" s="19">
        <v>1489</v>
      </c>
      <c r="G95" s="19">
        <f t="shared" si="2"/>
        <v>261.15738711091632</v>
      </c>
      <c r="H95" s="20">
        <f t="shared" si="3"/>
        <v>1305.7869355545815</v>
      </c>
      <c r="I95" s="1"/>
      <c r="J95" s="1"/>
      <c r="K95" s="1"/>
      <c r="L95" s="1"/>
      <c r="M95" s="1"/>
      <c r="N95" s="1"/>
      <c r="O95" s="1"/>
      <c r="P95" s="1"/>
      <c r="Q95" s="1"/>
      <c r="R95" s="1"/>
      <c r="S95" s="1"/>
      <c r="T95" s="1"/>
      <c r="U95" s="1"/>
      <c r="V95" s="1"/>
      <c r="W95" s="1"/>
      <c r="X95" s="1"/>
      <c r="Y95" s="1"/>
      <c r="Z95" s="1"/>
    </row>
    <row r="96" spans="1:26" ht="15.5">
      <c r="A96" s="12">
        <v>9</v>
      </c>
      <c r="B96" s="13" t="s">
        <v>140</v>
      </c>
      <c r="C96" s="17"/>
      <c r="D96" s="18" t="s">
        <v>9</v>
      </c>
      <c r="E96" s="19"/>
      <c r="F96" s="19"/>
      <c r="G96" s="19"/>
      <c r="H96" s="20"/>
      <c r="I96" s="1"/>
      <c r="J96" s="1"/>
      <c r="K96" s="1"/>
      <c r="L96" s="1"/>
      <c r="M96" s="1"/>
      <c r="N96" s="1"/>
      <c r="O96" s="1"/>
      <c r="P96" s="1"/>
      <c r="Q96" s="1"/>
      <c r="R96" s="1"/>
      <c r="S96" s="1"/>
      <c r="T96" s="1"/>
      <c r="U96" s="1"/>
      <c r="V96" s="1"/>
      <c r="W96" s="1"/>
      <c r="X96" s="1"/>
      <c r="Y96" s="1"/>
      <c r="Z96" s="1"/>
    </row>
    <row r="97" spans="1:26" ht="46.5">
      <c r="A97" s="12">
        <v>9.1</v>
      </c>
      <c r="B97" s="13" t="s">
        <v>141</v>
      </c>
      <c r="C97" s="17">
        <v>0.5</v>
      </c>
      <c r="D97" s="18" t="s">
        <v>13</v>
      </c>
      <c r="E97" s="19">
        <v>607.5</v>
      </c>
      <c r="F97" s="19">
        <v>304</v>
      </c>
      <c r="G97" s="19">
        <f t="shared" si="2"/>
        <v>532.6611135466901</v>
      </c>
      <c r="H97" s="20">
        <f t="shared" si="3"/>
        <v>266.33055677334505</v>
      </c>
      <c r="I97" s="1"/>
      <c r="J97" s="1"/>
      <c r="K97" s="1"/>
      <c r="L97" s="1"/>
      <c r="M97" s="1"/>
      <c r="N97" s="1"/>
      <c r="O97" s="1"/>
      <c r="P97" s="1"/>
      <c r="Q97" s="1"/>
      <c r="R97" s="1"/>
      <c r="S97" s="1"/>
      <c r="T97" s="1"/>
      <c r="U97" s="1"/>
      <c r="V97" s="1"/>
      <c r="W97" s="1"/>
      <c r="X97" s="1"/>
      <c r="Y97" s="1"/>
      <c r="Z97" s="1"/>
    </row>
    <row r="98" spans="1:26" ht="44.5" customHeight="1">
      <c r="A98" s="12">
        <v>9.1999999999999993</v>
      </c>
      <c r="B98" s="13" t="s">
        <v>142</v>
      </c>
      <c r="C98" s="17"/>
      <c r="D98" s="18" t="s">
        <v>9</v>
      </c>
      <c r="E98" s="19"/>
      <c r="F98" s="19"/>
      <c r="G98" s="19"/>
      <c r="H98" s="20"/>
      <c r="I98" s="1"/>
      <c r="J98" s="1"/>
      <c r="K98" s="1"/>
      <c r="L98" s="1"/>
      <c r="M98" s="1"/>
      <c r="N98" s="1"/>
      <c r="O98" s="1"/>
      <c r="P98" s="1"/>
      <c r="Q98" s="1"/>
      <c r="R98" s="1"/>
      <c r="S98" s="1"/>
      <c r="T98" s="1"/>
      <c r="U98" s="1"/>
      <c r="V98" s="1"/>
      <c r="W98" s="1"/>
      <c r="X98" s="1"/>
      <c r="Y98" s="1"/>
      <c r="Z98" s="1"/>
    </row>
    <row r="99" spans="1:26" ht="31">
      <c r="A99" s="12" t="s">
        <v>143</v>
      </c>
      <c r="B99" s="13" t="s">
        <v>144</v>
      </c>
      <c r="C99" s="17">
        <v>1.5</v>
      </c>
      <c r="D99" s="18" t="s">
        <v>13</v>
      </c>
      <c r="E99" s="19">
        <v>1737.45</v>
      </c>
      <c r="F99" s="19">
        <v>2606</v>
      </c>
      <c r="G99" s="19">
        <f t="shared" si="2"/>
        <v>1523.4107847435337</v>
      </c>
      <c r="H99" s="20">
        <f t="shared" si="3"/>
        <v>2285.1161771153006</v>
      </c>
      <c r="I99" s="1"/>
      <c r="J99" s="1"/>
      <c r="K99" s="1"/>
      <c r="L99" s="1"/>
      <c r="M99" s="1"/>
      <c r="N99" s="1"/>
      <c r="O99" s="1"/>
      <c r="P99" s="1"/>
      <c r="Q99" s="1"/>
      <c r="R99" s="1"/>
      <c r="S99" s="1"/>
      <c r="T99" s="1"/>
      <c r="U99" s="1"/>
      <c r="V99" s="1"/>
      <c r="W99" s="1"/>
      <c r="X99" s="1"/>
      <c r="Y99" s="1"/>
      <c r="Z99" s="1"/>
    </row>
    <row r="100" spans="1:26" ht="31">
      <c r="A100" s="12" t="s">
        <v>145</v>
      </c>
      <c r="B100" s="13" t="s">
        <v>146</v>
      </c>
      <c r="C100" s="17">
        <v>0.5</v>
      </c>
      <c r="D100" s="18" t="s">
        <v>13</v>
      </c>
      <c r="E100" s="19">
        <v>1072.8</v>
      </c>
      <c r="F100" s="19">
        <v>536</v>
      </c>
      <c r="G100" s="19">
        <f t="shared" si="2"/>
        <v>940.64007014467336</v>
      </c>
      <c r="H100" s="20">
        <f t="shared" si="3"/>
        <v>470.32003507233668</v>
      </c>
      <c r="I100" s="1"/>
      <c r="J100" s="1"/>
      <c r="K100" s="1"/>
      <c r="L100" s="1"/>
      <c r="M100" s="1"/>
      <c r="N100" s="1"/>
      <c r="O100" s="1"/>
      <c r="P100" s="1"/>
      <c r="Q100" s="1"/>
      <c r="R100" s="1"/>
      <c r="S100" s="1"/>
      <c r="T100" s="1"/>
      <c r="U100" s="1"/>
      <c r="V100" s="1"/>
      <c r="W100" s="1"/>
      <c r="X100" s="1"/>
      <c r="Y100" s="1"/>
      <c r="Z100" s="1"/>
    </row>
    <row r="101" spans="1:26" ht="62">
      <c r="A101" s="12">
        <v>9.3000000000000007</v>
      </c>
      <c r="B101" s="13" t="s">
        <v>147</v>
      </c>
      <c r="C101" s="17">
        <v>0.8</v>
      </c>
      <c r="D101" s="18" t="s">
        <v>13</v>
      </c>
      <c r="E101" s="19">
        <v>2534.6999999999998</v>
      </c>
      <c r="F101" s="19">
        <v>2028</v>
      </c>
      <c r="G101" s="19">
        <f t="shared" si="2"/>
        <v>2222.4462954844366</v>
      </c>
      <c r="H101" s="20">
        <f t="shared" si="3"/>
        <v>1777.9570363875494</v>
      </c>
      <c r="I101" s="1"/>
      <c r="J101" s="1"/>
      <c r="K101" s="1"/>
      <c r="L101" s="1"/>
      <c r="M101" s="1"/>
      <c r="N101" s="1"/>
      <c r="O101" s="1"/>
      <c r="P101" s="1"/>
      <c r="Q101" s="1"/>
      <c r="R101" s="1"/>
      <c r="S101" s="1"/>
      <c r="T101" s="1"/>
      <c r="U101" s="1"/>
      <c r="V101" s="1"/>
      <c r="W101" s="1"/>
      <c r="X101" s="1"/>
      <c r="Y101" s="1"/>
      <c r="Z101" s="1"/>
    </row>
    <row r="102" spans="1:26" ht="62">
      <c r="A102" s="12">
        <v>9.4</v>
      </c>
      <c r="B102" s="13" t="s">
        <v>148</v>
      </c>
      <c r="C102" s="17">
        <v>6</v>
      </c>
      <c r="D102" s="18" t="s">
        <v>19</v>
      </c>
      <c r="E102" s="19">
        <v>863.35</v>
      </c>
      <c r="F102" s="19">
        <v>5180</v>
      </c>
      <c r="G102" s="19">
        <f t="shared" si="2"/>
        <v>756.99254712845243</v>
      </c>
      <c r="H102" s="20">
        <f t="shared" si="3"/>
        <v>4541.9552827707148</v>
      </c>
      <c r="I102" s="1"/>
      <c r="J102" s="1"/>
      <c r="K102" s="1"/>
      <c r="L102" s="1"/>
      <c r="M102" s="1"/>
      <c r="N102" s="1"/>
      <c r="O102" s="1"/>
      <c r="P102" s="1"/>
      <c r="Q102" s="1"/>
      <c r="R102" s="1"/>
      <c r="S102" s="1"/>
      <c r="T102" s="1"/>
      <c r="U102" s="1"/>
      <c r="V102" s="1"/>
      <c r="W102" s="1"/>
      <c r="X102" s="1"/>
      <c r="Y102" s="1"/>
      <c r="Z102" s="1"/>
    </row>
    <row r="103" spans="1:26" ht="62">
      <c r="A103" s="12">
        <v>9.5</v>
      </c>
      <c r="B103" s="13" t="s">
        <v>149</v>
      </c>
      <c r="C103" s="17"/>
      <c r="D103" s="18" t="s">
        <v>9</v>
      </c>
      <c r="E103" s="19"/>
      <c r="F103" s="19"/>
      <c r="G103" s="19"/>
      <c r="H103" s="20"/>
      <c r="I103" s="1"/>
      <c r="J103" s="1"/>
      <c r="K103" s="1"/>
      <c r="L103" s="1"/>
      <c r="M103" s="1"/>
      <c r="N103" s="1"/>
      <c r="O103" s="1"/>
      <c r="P103" s="1"/>
      <c r="Q103" s="1"/>
      <c r="R103" s="1"/>
      <c r="S103" s="1"/>
      <c r="T103" s="1"/>
      <c r="U103" s="1"/>
      <c r="V103" s="1"/>
      <c r="W103" s="1"/>
      <c r="X103" s="1"/>
      <c r="Y103" s="1"/>
      <c r="Z103" s="1"/>
    </row>
    <row r="104" spans="1:26" ht="15.5">
      <c r="A104" s="12" t="s">
        <v>150</v>
      </c>
      <c r="B104" s="13" t="s">
        <v>151</v>
      </c>
      <c r="C104" s="17">
        <v>0.6</v>
      </c>
      <c r="D104" s="18" t="s">
        <v>13</v>
      </c>
      <c r="E104" s="19">
        <v>1469.9</v>
      </c>
      <c r="F104" s="19">
        <v>882</v>
      </c>
      <c r="G104" s="19">
        <f t="shared" si="2"/>
        <v>1288.8206926786497</v>
      </c>
      <c r="H104" s="20">
        <f t="shared" si="3"/>
        <v>773.29241560718981</v>
      </c>
      <c r="I104" s="1"/>
      <c r="J104" s="1"/>
      <c r="K104" s="1"/>
      <c r="L104" s="1"/>
      <c r="M104" s="1"/>
      <c r="N104" s="1"/>
      <c r="O104" s="1"/>
      <c r="P104" s="1"/>
      <c r="Q104" s="1"/>
      <c r="R104" s="1"/>
      <c r="S104" s="1"/>
      <c r="T104" s="1"/>
      <c r="U104" s="1"/>
      <c r="V104" s="1"/>
      <c r="W104" s="1"/>
      <c r="X104" s="1"/>
      <c r="Y104" s="1"/>
      <c r="Z104" s="1"/>
    </row>
    <row r="105" spans="1:26" ht="62">
      <c r="A105" s="12">
        <v>9.6</v>
      </c>
      <c r="B105" s="13" t="s">
        <v>152</v>
      </c>
      <c r="C105" s="17"/>
      <c r="D105" s="18" t="s">
        <v>9</v>
      </c>
      <c r="E105" s="19"/>
      <c r="F105" s="19"/>
      <c r="G105" s="19"/>
      <c r="H105" s="20"/>
      <c r="I105" s="1"/>
      <c r="J105" s="1"/>
      <c r="K105" s="1"/>
      <c r="L105" s="1"/>
      <c r="M105" s="1"/>
      <c r="N105" s="1"/>
      <c r="O105" s="1"/>
      <c r="P105" s="1"/>
      <c r="Q105" s="1"/>
      <c r="R105" s="1"/>
      <c r="S105" s="1"/>
      <c r="T105" s="1"/>
      <c r="U105" s="1"/>
      <c r="V105" s="1"/>
      <c r="W105" s="1"/>
      <c r="X105" s="1"/>
      <c r="Y105" s="1"/>
      <c r="Z105" s="1"/>
    </row>
    <row r="106" spans="1:26" ht="15.5">
      <c r="A106" s="12" t="s">
        <v>153</v>
      </c>
      <c r="B106" s="13" t="s">
        <v>154</v>
      </c>
      <c r="C106" s="17">
        <v>3</v>
      </c>
      <c r="D106" s="18" t="s">
        <v>47</v>
      </c>
      <c r="E106" s="19">
        <v>274.5</v>
      </c>
      <c r="F106" s="19">
        <v>824</v>
      </c>
      <c r="G106" s="19">
        <f t="shared" si="2"/>
        <v>240.68391056554142</v>
      </c>
      <c r="H106" s="20">
        <f t="shared" si="3"/>
        <v>722.0517316966243</v>
      </c>
      <c r="I106" s="1"/>
      <c r="J106" s="1"/>
      <c r="K106" s="1"/>
      <c r="L106" s="1"/>
      <c r="M106" s="1"/>
      <c r="N106" s="1"/>
      <c r="O106" s="1"/>
      <c r="P106" s="1"/>
      <c r="Q106" s="1"/>
      <c r="R106" s="1"/>
      <c r="S106" s="1"/>
      <c r="T106" s="1"/>
      <c r="U106" s="1"/>
      <c r="V106" s="1"/>
      <c r="W106" s="1"/>
      <c r="X106" s="1"/>
      <c r="Y106" s="1"/>
      <c r="Z106" s="1"/>
    </row>
    <row r="107" spans="1:26" ht="46.5">
      <c r="A107" s="12">
        <v>9.6999999999999993</v>
      </c>
      <c r="B107" s="13" t="s">
        <v>155</v>
      </c>
      <c r="C107" s="17"/>
      <c r="D107" s="18" t="s">
        <v>9</v>
      </c>
      <c r="E107" s="19"/>
      <c r="F107" s="19"/>
      <c r="G107" s="19"/>
      <c r="H107" s="20"/>
      <c r="I107" s="1"/>
      <c r="J107" s="1"/>
      <c r="K107" s="1"/>
      <c r="L107" s="1"/>
      <c r="M107" s="1"/>
      <c r="N107" s="1"/>
      <c r="O107" s="1"/>
      <c r="P107" s="1"/>
      <c r="Q107" s="1"/>
      <c r="R107" s="1"/>
      <c r="S107" s="1"/>
      <c r="T107" s="1"/>
      <c r="U107" s="1"/>
      <c r="V107" s="1"/>
      <c r="W107" s="1"/>
      <c r="X107" s="1"/>
      <c r="Y107" s="1"/>
      <c r="Z107" s="1"/>
    </row>
    <row r="108" spans="1:26" ht="15.5">
      <c r="A108" s="12" t="s">
        <v>156</v>
      </c>
      <c r="B108" s="13" t="s">
        <v>154</v>
      </c>
      <c r="C108" s="17">
        <v>12</v>
      </c>
      <c r="D108" s="18" t="s">
        <v>47</v>
      </c>
      <c r="E108" s="19">
        <v>106.55</v>
      </c>
      <c r="F108" s="19">
        <v>1279</v>
      </c>
      <c r="G108" s="19">
        <f t="shared" si="2"/>
        <v>93.423936869793948</v>
      </c>
      <c r="H108" s="20">
        <f t="shared" si="3"/>
        <v>1121.0872424375275</v>
      </c>
      <c r="I108" s="1"/>
      <c r="J108" s="1"/>
      <c r="K108" s="1"/>
      <c r="L108" s="1"/>
      <c r="M108" s="1"/>
      <c r="N108" s="1"/>
      <c r="O108" s="1"/>
      <c r="P108" s="1"/>
      <c r="Q108" s="1"/>
      <c r="R108" s="1"/>
      <c r="S108" s="1"/>
      <c r="T108" s="1"/>
      <c r="U108" s="1"/>
      <c r="V108" s="1"/>
      <c r="W108" s="1"/>
      <c r="X108" s="1"/>
      <c r="Y108" s="1"/>
      <c r="Z108" s="1"/>
    </row>
    <row r="109" spans="1:26" ht="46.5">
      <c r="A109" s="12">
        <v>9.8000000000000007</v>
      </c>
      <c r="B109" s="13" t="s">
        <v>157</v>
      </c>
      <c r="C109" s="17"/>
      <c r="D109" s="18" t="s">
        <v>9</v>
      </c>
      <c r="E109" s="19"/>
      <c r="F109" s="19"/>
      <c r="G109" s="19"/>
      <c r="H109" s="20"/>
      <c r="I109" s="1"/>
      <c r="J109" s="1"/>
      <c r="K109" s="1"/>
      <c r="L109" s="1"/>
      <c r="M109" s="1"/>
      <c r="N109" s="1"/>
      <c r="O109" s="1"/>
      <c r="P109" s="1"/>
      <c r="Q109" s="1"/>
      <c r="R109" s="1"/>
      <c r="S109" s="1"/>
      <c r="T109" s="1"/>
      <c r="U109" s="1"/>
      <c r="V109" s="1"/>
      <c r="W109" s="1"/>
      <c r="X109" s="1"/>
      <c r="Y109" s="1"/>
      <c r="Z109" s="1"/>
    </row>
    <row r="110" spans="1:26" ht="15.5">
      <c r="A110" s="12" t="s">
        <v>158</v>
      </c>
      <c r="B110" s="13" t="s">
        <v>159</v>
      </c>
      <c r="C110" s="17">
        <v>56</v>
      </c>
      <c r="D110" s="18" t="s">
        <v>19</v>
      </c>
      <c r="E110" s="19">
        <v>54.85</v>
      </c>
      <c r="F110" s="19">
        <v>3072</v>
      </c>
      <c r="G110" s="19">
        <f t="shared" si="2"/>
        <v>48.092941692240245</v>
      </c>
      <c r="H110" s="20">
        <f t="shared" si="3"/>
        <v>2693.2047347654538</v>
      </c>
      <c r="I110" s="1"/>
      <c r="J110" s="1"/>
      <c r="K110" s="1"/>
      <c r="L110" s="1"/>
      <c r="M110" s="1"/>
      <c r="N110" s="1"/>
      <c r="O110" s="1"/>
      <c r="P110" s="1"/>
      <c r="Q110" s="1"/>
      <c r="R110" s="1"/>
      <c r="S110" s="1"/>
      <c r="T110" s="1"/>
      <c r="U110" s="1"/>
      <c r="V110" s="1"/>
      <c r="W110" s="1"/>
      <c r="X110" s="1"/>
      <c r="Y110" s="1"/>
      <c r="Z110" s="1"/>
    </row>
    <row r="111" spans="1:26" ht="46.5">
      <c r="A111" s="12">
        <v>9.9</v>
      </c>
      <c r="B111" s="13" t="s">
        <v>160</v>
      </c>
      <c r="C111" s="17">
        <v>45</v>
      </c>
      <c r="D111" s="18" t="s">
        <v>19</v>
      </c>
      <c r="E111" s="19">
        <v>39</v>
      </c>
      <c r="F111" s="19">
        <v>1755</v>
      </c>
      <c r="G111" s="19">
        <f t="shared" si="2"/>
        <v>34.19552827707146</v>
      </c>
      <c r="H111" s="20">
        <f t="shared" si="3"/>
        <v>1538.7987724682157</v>
      </c>
      <c r="I111" s="1"/>
      <c r="J111" s="1"/>
      <c r="K111" s="1"/>
      <c r="L111" s="1"/>
      <c r="M111" s="1"/>
      <c r="N111" s="1"/>
      <c r="O111" s="1"/>
      <c r="P111" s="1"/>
      <c r="Q111" s="1"/>
      <c r="R111" s="1"/>
      <c r="S111" s="1"/>
      <c r="T111" s="1"/>
      <c r="U111" s="1"/>
      <c r="V111" s="1"/>
      <c r="W111" s="1"/>
      <c r="X111" s="1"/>
      <c r="Y111" s="1"/>
      <c r="Z111" s="1"/>
    </row>
    <row r="112" spans="1:26" ht="93">
      <c r="A112" s="12">
        <v>9.1</v>
      </c>
      <c r="B112" s="13" t="s">
        <v>161</v>
      </c>
      <c r="C112" s="17">
        <v>6</v>
      </c>
      <c r="D112" s="18" t="s">
        <v>13</v>
      </c>
      <c r="E112" s="19">
        <v>138.85</v>
      </c>
      <c r="F112" s="19">
        <v>833</v>
      </c>
      <c r="G112" s="19">
        <f t="shared" si="2"/>
        <v>121.744848750548</v>
      </c>
      <c r="H112" s="20">
        <f t="shared" si="3"/>
        <v>730.46909250328804</v>
      </c>
      <c r="I112" s="1"/>
      <c r="J112" s="1"/>
      <c r="K112" s="1"/>
      <c r="L112" s="1"/>
      <c r="M112" s="1"/>
      <c r="N112" s="1"/>
      <c r="O112" s="1"/>
      <c r="P112" s="1"/>
      <c r="Q112" s="1"/>
      <c r="R112" s="1"/>
      <c r="S112" s="1"/>
      <c r="T112" s="1"/>
      <c r="U112" s="1"/>
      <c r="V112" s="1"/>
      <c r="W112" s="1"/>
      <c r="X112" s="1"/>
      <c r="Y112" s="1"/>
      <c r="Z112" s="1"/>
    </row>
    <row r="113" spans="1:26" ht="15.5">
      <c r="A113" s="12">
        <v>10</v>
      </c>
      <c r="B113" s="13" t="s">
        <v>162</v>
      </c>
      <c r="C113" s="17"/>
      <c r="D113" s="18" t="s">
        <v>9</v>
      </c>
      <c r="E113" s="19"/>
      <c r="F113" s="19"/>
      <c r="G113" s="19"/>
      <c r="H113" s="20"/>
      <c r="I113" s="1"/>
      <c r="J113" s="1"/>
      <c r="K113" s="1"/>
      <c r="L113" s="1"/>
      <c r="M113" s="1"/>
      <c r="N113" s="1"/>
      <c r="O113" s="1"/>
      <c r="P113" s="1"/>
      <c r="Q113" s="1"/>
      <c r="R113" s="1"/>
      <c r="S113" s="1"/>
      <c r="T113" s="1"/>
      <c r="U113" s="1"/>
      <c r="V113" s="1"/>
      <c r="W113" s="1"/>
      <c r="X113" s="1"/>
      <c r="Y113" s="1"/>
      <c r="Z113" s="1"/>
    </row>
    <row r="114" spans="1:26" ht="108.5">
      <c r="A114" s="12">
        <v>10.1</v>
      </c>
      <c r="B114" s="13" t="s">
        <v>163</v>
      </c>
      <c r="C114" s="17"/>
      <c r="D114" s="18" t="s">
        <v>9</v>
      </c>
      <c r="E114" s="19"/>
      <c r="F114" s="19"/>
      <c r="G114" s="19"/>
      <c r="H114" s="20"/>
      <c r="I114" s="1"/>
      <c r="J114" s="1"/>
      <c r="K114" s="1"/>
      <c r="L114" s="1"/>
      <c r="M114" s="1"/>
      <c r="N114" s="1"/>
      <c r="O114" s="1"/>
      <c r="P114" s="1"/>
      <c r="Q114" s="1"/>
      <c r="R114" s="1"/>
      <c r="S114" s="1"/>
      <c r="T114" s="1"/>
      <c r="U114" s="1"/>
      <c r="V114" s="1"/>
      <c r="W114" s="1"/>
      <c r="X114" s="1"/>
      <c r="Y114" s="1"/>
      <c r="Z114" s="1"/>
    </row>
    <row r="115" spans="1:26" ht="31">
      <c r="A115" s="12" t="s">
        <v>164</v>
      </c>
      <c r="B115" s="13" t="s">
        <v>165</v>
      </c>
      <c r="C115" s="17">
        <v>1</v>
      </c>
      <c r="D115" s="18" t="s">
        <v>47</v>
      </c>
      <c r="E115" s="19">
        <v>5421.5</v>
      </c>
      <c r="F115" s="19">
        <v>5422</v>
      </c>
      <c r="G115" s="19">
        <f t="shared" si="2"/>
        <v>4753.6168347216135</v>
      </c>
      <c r="H115" s="20">
        <f t="shared" si="3"/>
        <v>4753.6168347216135</v>
      </c>
      <c r="I115" s="1"/>
      <c r="J115" s="1"/>
      <c r="K115" s="1"/>
      <c r="L115" s="1"/>
      <c r="M115" s="1"/>
      <c r="N115" s="1"/>
      <c r="O115" s="1"/>
      <c r="P115" s="1"/>
      <c r="Q115" s="1"/>
      <c r="R115" s="1"/>
      <c r="S115" s="1"/>
      <c r="T115" s="1"/>
      <c r="U115" s="1"/>
      <c r="V115" s="1"/>
      <c r="W115" s="1"/>
      <c r="X115" s="1"/>
      <c r="Y115" s="1"/>
      <c r="Z115" s="1"/>
    </row>
    <row r="116" spans="1:26" ht="77.5">
      <c r="A116" s="12">
        <v>10.199999999999999</v>
      </c>
      <c r="B116" s="13" t="s">
        <v>166</v>
      </c>
      <c r="C116" s="17"/>
      <c r="D116" s="18" t="s">
        <v>9</v>
      </c>
      <c r="E116" s="19"/>
      <c r="F116" s="19"/>
      <c r="G116" s="19"/>
      <c r="H116" s="20"/>
      <c r="I116" s="1"/>
      <c r="J116" s="1"/>
      <c r="K116" s="1"/>
      <c r="L116" s="1"/>
      <c r="M116" s="1"/>
      <c r="N116" s="1"/>
      <c r="O116" s="1"/>
      <c r="P116" s="1"/>
      <c r="Q116" s="1"/>
      <c r="R116" s="1"/>
      <c r="S116" s="1"/>
      <c r="T116" s="1"/>
      <c r="U116" s="1"/>
      <c r="V116" s="1"/>
      <c r="W116" s="1"/>
      <c r="X116" s="1"/>
      <c r="Y116" s="1"/>
      <c r="Z116" s="1"/>
    </row>
    <row r="117" spans="1:26" ht="31">
      <c r="A117" s="12" t="s">
        <v>167</v>
      </c>
      <c r="B117" s="13" t="s">
        <v>168</v>
      </c>
      <c r="C117" s="17">
        <v>3</v>
      </c>
      <c r="D117" s="18" t="s">
        <v>47</v>
      </c>
      <c r="E117" s="19">
        <v>2510.4499999999998</v>
      </c>
      <c r="F117" s="19">
        <v>7531</v>
      </c>
      <c r="G117" s="19">
        <f t="shared" si="2"/>
        <v>2201.183691363437</v>
      </c>
      <c r="H117" s="20">
        <f t="shared" si="3"/>
        <v>6603.551074090311</v>
      </c>
      <c r="I117" s="1"/>
      <c r="J117" s="1"/>
      <c r="K117" s="1"/>
      <c r="L117" s="1"/>
      <c r="M117" s="1"/>
      <c r="N117" s="1"/>
      <c r="O117" s="1"/>
      <c r="P117" s="1"/>
      <c r="Q117" s="1"/>
      <c r="R117" s="1"/>
      <c r="S117" s="1"/>
      <c r="T117" s="1"/>
      <c r="U117" s="1"/>
      <c r="V117" s="1"/>
      <c r="W117" s="1"/>
      <c r="X117" s="1"/>
      <c r="Y117" s="1"/>
      <c r="Z117" s="1"/>
    </row>
    <row r="118" spans="1:26" ht="77.5">
      <c r="A118" s="12">
        <v>10.3</v>
      </c>
      <c r="B118" s="13" t="s">
        <v>169</v>
      </c>
      <c r="C118" s="17"/>
      <c r="D118" s="18" t="s">
        <v>9</v>
      </c>
      <c r="E118" s="19"/>
      <c r="F118" s="19"/>
      <c r="G118" s="19"/>
      <c r="H118" s="20"/>
      <c r="I118" s="1"/>
      <c r="J118" s="1"/>
      <c r="K118" s="1"/>
      <c r="L118" s="1"/>
      <c r="M118" s="1"/>
      <c r="N118" s="1"/>
      <c r="O118" s="1"/>
      <c r="P118" s="1"/>
      <c r="Q118" s="1"/>
      <c r="R118" s="1"/>
      <c r="S118" s="1"/>
      <c r="T118" s="1"/>
      <c r="U118" s="1"/>
      <c r="V118" s="1"/>
      <c r="W118" s="1"/>
      <c r="X118" s="1"/>
      <c r="Y118" s="1"/>
      <c r="Z118" s="1"/>
    </row>
    <row r="119" spans="1:26" ht="15.5">
      <c r="A119" s="12" t="s">
        <v>170</v>
      </c>
      <c r="B119" s="13" t="s">
        <v>171</v>
      </c>
      <c r="C119" s="17"/>
      <c r="D119" s="18" t="s">
        <v>9</v>
      </c>
      <c r="E119" s="19"/>
      <c r="F119" s="19"/>
      <c r="G119" s="19"/>
      <c r="H119" s="20"/>
      <c r="I119" s="1"/>
      <c r="J119" s="1"/>
      <c r="K119" s="1"/>
      <c r="L119" s="1"/>
      <c r="M119" s="1"/>
      <c r="N119" s="1"/>
      <c r="O119" s="1"/>
      <c r="P119" s="1"/>
      <c r="Q119" s="1"/>
      <c r="R119" s="1"/>
      <c r="S119" s="1"/>
      <c r="T119" s="1"/>
      <c r="U119" s="1"/>
      <c r="V119" s="1"/>
      <c r="W119" s="1"/>
      <c r="X119" s="1"/>
      <c r="Y119" s="1"/>
      <c r="Z119" s="1"/>
    </row>
    <row r="120" spans="1:26" ht="15.5">
      <c r="A120" s="12" t="s">
        <v>172</v>
      </c>
      <c r="B120" s="13" t="s">
        <v>173</v>
      </c>
      <c r="C120" s="17">
        <v>1</v>
      </c>
      <c r="D120" s="18" t="s">
        <v>47</v>
      </c>
      <c r="E120" s="19">
        <v>5851.7</v>
      </c>
      <c r="F120" s="19">
        <v>5852</v>
      </c>
      <c r="G120" s="19">
        <f t="shared" si="2"/>
        <v>5130.8198158702326</v>
      </c>
      <c r="H120" s="20">
        <f t="shared" si="3"/>
        <v>5130.8198158702326</v>
      </c>
      <c r="I120" s="1"/>
      <c r="J120" s="1"/>
      <c r="K120" s="1"/>
      <c r="L120" s="1"/>
      <c r="M120" s="1"/>
      <c r="N120" s="1"/>
      <c r="O120" s="1"/>
      <c r="P120" s="1"/>
      <c r="Q120" s="1"/>
      <c r="R120" s="1"/>
      <c r="S120" s="1"/>
      <c r="T120" s="1"/>
      <c r="U120" s="1"/>
      <c r="V120" s="1"/>
      <c r="W120" s="1"/>
      <c r="X120" s="1"/>
      <c r="Y120" s="1"/>
      <c r="Z120" s="1"/>
    </row>
    <row r="121" spans="1:26" ht="31">
      <c r="A121" s="12">
        <v>10.4</v>
      </c>
      <c r="B121" s="13" t="s">
        <v>174</v>
      </c>
      <c r="C121" s="17"/>
      <c r="D121" s="18" t="s">
        <v>9</v>
      </c>
      <c r="E121" s="19"/>
      <c r="F121" s="19"/>
      <c r="G121" s="19"/>
      <c r="H121" s="20"/>
      <c r="I121" s="1"/>
      <c r="J121" s="1"/>
      <c r="K121" s="1"/>
      <c r="L121" s="1"/>
      <c r="M121" s="1"/>
      <c r="N121" s="1"/>
      <c r="O121" s="1"/>
      <c r="P121" s="1"/>
      <c r="Q121" s="1"/>
      <c r="R121" s="1"/>
      <c r="S121" s="1"/>
      <c r="T121" s="1"/>
      <c r="U121" s="1"/>
      <c r="V121" s="1"/>
      <c r="W121" s="1"/>
      <c r="X121" s="1"/>
      <c r="Y121" s="1"/>
      <c r="Z121" s="1"/>
    </row>
    <row r="122" spans="1:26" ht="15.5">
      <c r="A122" s="12" t="s">
        <v>175</v>
      </c>
      <c r="B122" s="13" t="s">
        <v>176</v>
      </c>
      <c r="C122" s="17"/>
      <c r="D122" s="18" t="s">
        <v>9</v>
      </c>
      <c r="E122" s="19"/>
      <c r="F122" s="19"/>
      <c r="G122" s="19"/>
      <c r="H122" s="20"/>
      <c r="I122" s="1"/>
      <c r="J122" s="1"/>
      <c r="K122" s="1"/>
      <c r="L122" s="1"/>
      <c r="M122" s="1"/>
      <c r="N122" s="1"/>
      <c r="O122" s="1"/>
      <c r="P122" s="1"/>
      <c r="Q122" s="1"/>
      <c r="R122" s="1"/>
      <c r="S122" s="1"/>
      <c r="T122" s="1"/>
      <c r="U122" s="1"/>
      <c r="V122" s="1"/>
      <c r="W122" s="1"/>
      <c r="X122" s="1"/>
      <c r="Y122" s="1"/>
      <c r="Z122" s="1"/>
    </row>
    <row r="123" spans="1:26" ht="15.5">
      <c r="A123" s="12" t="s">
        <v>177</v>
      </c>
      <c r="B123" s="13" t="s">
        <v>178</v>
      </c>
      <c r="C123" s="17">
        <v>6</v>
      </c>
      <c r="D123" s="18" t="s">
        <v>47</v>
      </c>
      <c r="E123" s="19">
        <v>101.1</v>
      </c>
      <c r="F123" s="19">
        <v>607</v>
      </c>
      <c r="G123" s="19">
        <f t="shared" si="2"/>
        <v>88.645330995177559</v>
      </c>
      <c r="H123" s="20">
        <f t="shared" si="3"/>
        <v>531.87198597106533</v>
      </c>
      <c r="I123" s="1"/>
      <c r="J123" s="1"/>
      <c r="K123" s="1"/>
      <c r="L123" s="1"/>
      <c r="M123" s="1"/>
      <c r="N123" s="1"/>
      <c r="O123" s="1"/>
      <c r="P123" s="1"/>
      <c r="Q123" s="1"/>
      <c r="R123" s="1"/>
      <c r="S123" s="1"/>
      <c r="T123" s="1"/>
      <c r="U123" s="1"/>
      <c r="V123" s="1"/>
      <c r="W123" s="1"/>
      <c r="X123" s="1"/>
      <c r="Y123" s="1"/>
      <c r="Z123" s="1"/>
    </row>
    <row r="124" spans="1:26" ht="62">
      <c r="A124" s="12">
        <v>10.5</v>
      </c>
      <c r="B124" s="13" t="s">
        <v>179</v>
      </c>
      <c r="C124" s="17">
        <v>3</v>
      </c>
      <c r="D124" s="18" t="s">
        <v>47</v>
      </c>
      <c r="E124" s="19">
        <v>1283.05</v>
      </c>
      <c r="F124" s="19">
        <v>3849</v>
      </c>
      <c r="G124" s="19">
        <f t="shared" si="2"/>
        <v>1124.989039894783</v>
      </c>
      <c r="H124" s="20">
        <f t="shared" si="3"/>
        <v>3374.9671196843492</v>
      </c>
      <c r="I124" s="1"/>
      <c r="J124" s="1"/>
      <c r="K124" s="1"/>
      <c r="L124" s="1"/>
      <c r="M124" s="1"/>
      <c r="N124" s="1"/>
      <c r="O124" s="1"/>
      <c r="P124" s="1"/>
      <c r="Q124" s="1"/>
      <c r="R124" s="1"/>
      <c r="S124" s="1"/>
      <c r="T124" s="1"/>
      <c r="U124" s="1"/>
      <c r="V124" s="1"/>
      <c r="W124" s="1"/>
      <c r="X124" s="1"/>
      <c r="Y124" s="1"/>
      <c r="Z124" s="1"/>
    </row>
    <row r="125" spans="1:26" ht="15.5">
      <c r="A125" s="12">
        <v>10.6</v>
      </c>
      <c r="B125" s="13" t="s">
        <v>180</v>
      </c>
      <c r="C125" s="17"/>
      <c r="D125" s="18" t="s">
        <v>9</v>
      </c>
      <c r="E125" s="19"/>
      <c r="F125" s="19"/>
      <c r="G125" s="19"/>
      <c r="H125" s="20"/>
      <c r="I125" s="1"/>
      <c r="J125" s="1"/>
      <c r="K125" s="1"/>
      <c r="L125" s="1"/>
      <c r="M125" s="1"/>
      <c r="N125" s="1"/>
      <c r="O125" s="1"/>
      <c r="P125" s="1"/>
      <c r="Q125" s="1"/>
      <c r="R125" s="1"/>
      <c r="S125" s="1"/>
      <c r="T125" s="1"/>
      <c r="U125" s="1"/>
      <c r="V125" s="1"/>
      <c r="W125" s="1"/>
      <c r="X125" s="1"/>
      <c r="Y125" s="1"/>
      <c r="Z125" s="1"/>
    </row>
    <row r="126" spans="1:26" ht="15.5">
      <c r="A126" s="12" t="s">
        <v>181</v>
      </c>
      <c r="B126" s="13" t="s">
        <v>182</v>
      </c>
      <c r="C126" s="17"/>
      <c r="D126" s="18" t="s">
        <v>9</v>
      </c>
      <c r="E126" s="19"/>
      <c r="F126" s="19"/>
      <c r="G126" s="19"/>
      <c r="H126" s="20"/>
      <c r="I126" s="1"/>
      <c r="J126" s="1"/>
      <c r="K126" s="1"/>
      <c r="L126" s="1"/>
      <c r="M126" s="1"/>
      <c r="N126" s="1"/>
      <c r="O126" s="1"/>
      <c r="P126" s="1"/>
      <c r="Q126" s="1"/>
      <c r="R126" s="1"/>
      <c r="S126" s="1"/>
      <c r="T126" s="1"/>
      <c r="U126" s="1"/>
      <c r="V126" s="1"/>
      <c r="W126" s="1"/>
      <c r="X126" s="1"/>
      <c r="Y126" s="1"/>
      <c r="Z126" s="1"/>
    </row>
    <row r="127" spans="1:26" ht="31">
      <c r="A127" s="12" t="s">
        <v>183</v>
      </c>
      <c r="B127" s="13" t="s">
        <v>184</v>
      </c>
      <c r="C127" s="17">
        <v>5</v>
      </c>
      <c r="D127" s="18" t="s">
        <v>24</v>
      </c>
      <c r="E127" s="19">
        <v>1092.2</v>
      </c>
      <c r="F127" s="19">
        <v>5461</v>
      </c>
      <c r="G127" s="19">
        <f t="shared" si="2"/>
        <v>957.65015344147309</v>
      </c>
      <c r="H127" s="20">
        <f t="shared" si="3"/>
        <v>4788.2507672073652</v>
      </c>
      <c r="I127" s="1"/>
      <c r="J127" s="1"/>
      <c r="K127" s="1"/>
      <c r="L127" s="1"/>
      <c r="M127" s="1"/>
      <c r="N127" s="1"/>
      <c r="O127" s="1"/>
      <c r="P127" s="1"/>
      <c r="Q127" s="1"/>
      <c r="R127" s="1"/>
      <c r="S127" s="1"/>
      <c r="T127" s="1"/>
      <c r="U127" s="1"/>
      <c r="V127" s="1"/>
      <c r="W127" s="1"/>
      <c r="X127" s="1"/>
      <c r="Y127" s="1"/>
      <c r="Z127" s="1"/>
    </row>
    <row r="128" spans="1:26" ht="15.5">
      <c r="A128" s="12" t="s">
        <v>185</v>
      </c>
      <c r="B128" s="13" t="s">
        <v>186</v>
      </c>
      <c r="C128" s="17"/>
      <c r="D128" s="18" t="s">
        <v>9</v>
      </c>
      <c r="E128" s="19"/>
      <c r="F128" s="19"/>
      <c r="G128" s="19"/>
      <c r="H128" s="20"/>
      <c r="I128" s="1"/>
      <c r="J128" s="1"/>
      <c r="K128" s="1"/>
      <c r="L128" s="1"/>
      <c r="M128" s="1"/>
      <c r="N128" s="1"/>
      <c r="O128" s="1"/>
      <c r="P128" s="1"/>
      <c r="Q128" s="1"/>
      <c r="R128" s="1"/>
      <c r="S128" s="1"/>
      <c r="T128" s="1"/>
      <c r="U128" s="1"/>
      <c r="V128" s="1"/>
      <c r="W128" s="1"/>
      <c r="X128" s="1"/>
      <c r="Y128" s="1"/>
      <c r="Z128" s="1"/>
    </row>
    <row r="129" spans="1:26" ht="31">
      <c r="A129" s="12" t="s">
        <v>187</v>
      </c>
      <c r="B129" s="13" t="s">
        <v>188</v>
      </c>
      <c r="C129" s="17">
        <v>2</v>
      </c>
      <c r="D129" s="18" t="s">
        <v>24</v>
      </c>
      <c r="E129" s="19">
        <v>992.05</v>
      </c>
      <c r="F129" s="19">
        <v>1984</v>
      </c>
      <c r="G129" s="19">
        <f t="shared" si="2"/>
        <v>869.83779044278822</v>
      </c>
      <c r="H129" s="20">
        <f t="shared" si="3"/>
        <v>1739.6755808855764</v>
      </c>
      <c r="I129" s="1"/>
      <c r="J129" s="1"/>
      <c r="K129" s="1"/>
      <c r="L129" s="1"/>
      <c r="M129" s="1"/>
      <c r="N129" s="1"/>
      <c r="O129" s="1"/>
      <c r="P129" s="1"/>
      <c r="Q129" s="1"/>
      <c r="R129" s="1"/>
      <c r="S129" s="1"/>
      <c r="T129" s="1"/>
      <c r="U129" s="1"/>
      <c r="V129" s="1"/>
      <c r="W129" s="1"/>
      <c r="X129" s="1"/>
      <c r="Y129" s="1"/>
      <c r="Z129" s="1"/>
    </row>
    <row r="130" spans="1:26" ht="15.5">
      <c r="A130" s="12">
        <v>10.7</v>
      </c>
      <c r="B130" s="13" t="s">
        <v>189</v>
      </c>
      <c r="C130" s="17"/>
      <c r="D130" s="18" t="s">
        <v>9</v>
      </c>
      <c r="E130" s="19"/>
      <c r="F130" s="19"/>
      <c r="G130" s="19"/>
      <c r="H130" s="20"/>
      <c r="I130" s="1"/>
      <c r="J130" s="1"/>
      <c r="K130" s="1"/>
      <c r="L130" s="1"/>
      <c r="M130" s="1"/>
      <c r="N130" s="1"/>
      <c r="O130" s="1"/>
      <c r="P130" s="1"/>
      <c r="Q130" s="1"/>
      <c r="R130" s="1"/>
      <c r="S130" s="1"/>
      <c r="T130" s="1"/>
      <c r="U130" s="1"/>
      <c r="V130" s="1"/>
      <c r="W130" s="1"/>
      <c r="X130" s="1"/>
      <c r="Y130" s="1"/>
      <c r="Z130" s="1"/>
    </row>
    <row r="131" spans="1:26" ht="15.5">
      <c r="A131" s="12" t="s">
        <v>190</v>
      </c>
      <c r="B131" s="13" t="s">
        <v>182</v>
      </c>
      <c r="C131" s="17"/>
      <c r="D131" s="18" t="s">
        <v>9</v>
      </c>
      <c r="E131" s="19"/>
      <c r="F131" s="19"/>
      <c r="G131" s="19"/>
      <c r="H131" s="20"/>
      <c r="I131" s="1"/>
      <c r="J131" s="1"/>
      <c r="K131" s="1"/>
      <c r="L131" s="1"/>
      <c r="M131" s="1"/>
      <c r="N131" s="1"/>
      <c r="O131" s="1"/>
      <c r="P131" s="1"/>
      <c r="Q131" s="1"/>
      <c r="R131" s="1"/>
      <c r="S131" s="1"/>
      <c r="T131" s="1"/>
      <c r="U131" s="1"/>
      <c r="V131" s="1"/>
      <c r="W131" s="1"/>
      <c r="X131" s="1"/>
      <c r="Y131" s="1"/>
      <c r="Z131" s="1"/>
    </row>
    <row r="132" spans="1:26" ht="15.5">
      <c r="A132" s="12" t="s">
        <v>191</v>
      </c>
      <c r="B132" s="13" t="s">
        <v>192</v>
      </c>
      <c r="C132" s="17">
        <v>2</v>
      </c>
      <c r="D132" s="18" t="s">
        <v>47</v>
      </c>
      <c r="E132" s="19">
        <v>390.75</v>
      </c>
      <c r="F132" s="19">
        <v>782</v>
      </c>
      <c r="G132" s="19">
        <f t="shared" si="2"/>
        <v>342.61288908373524</v>
      </c>
      <c r="H132" s="20">
        <f t="shared" si="3"/>
        <v>685.22577816747048</v>
      </c>
      <c r="I132" s="1"/>
      <c r="J132" s="1"/>
      <c r="K132" s="1"/>
      <c r="L132" s="1"/>
      <c r="M132" s="1"/>
      <c r="N132" s="1"/>
      <c r="O132" s="1"/>
      <c r="P132" s="1"/>
      <c r="Q132" s="1"/>
      <c r="R132" s="1"/>
      <c r="S132" s="1"/>
      <c r="T132" s="1"/>
      <c r="U132" s="1"/>
      <c r="V132" s="1"/>
      <c r="W132" s="1"/>
      <c r="X132" s="1"/>
      <c r="Y132" s="1"/>
      <c r="Z132" s="1"/>
    </row>
    <row r="133" spans="1:26" ht="31">
      <c r="A133" s="12">
        <v>10.8</v>
      </c>
      <c r="B133" s="13" t="s">
        <v>193</v>
      </c>
      <c r="C133" s="17"/>
      <c r="D133" s="18" t="s">
        <v>9</v>
      </c>
      <c r="E133" s="19"/>
      <c r="F133" s="19"/>
      <c r="G133" s="19"/>
      <c r="H133" s="20"/>
      <c r="I133" s="1"/>
      <c r="J133" s="1"/>
      <c r="K133" s="1"/>
      <c r="L133" s="1"/>
      <c r="M133" s="1"/>
      <c r="N133" s="1"/>
      <c r="O133" s="1"/>
      <c r="P133" s="1"/>
      <c r="Q133" s="1"/>
      <c r="R133" s="1"/>
      <c r="S133" s="1"/>
      <c r="T133" s="1"/>
      <c r="U133" s="1"/>
      <c r="V133" s="1"/>
      <c r="W133" s="1"/>
      <c r="X133" s="1"/>
      <c r="Y133" s="1"/>
      <c r="Z133" s="1"/>
    </row>
    <row r="134" spans="1:26" ht="15.5">
      <c r="A134" s="12" t="s">
        <v>194</v>
      </c>
      <c r="B134" s="13" t="s">
        <v>195</v>
      </c>
      <c r="C134" s="17"/>
      <c r="D134" s="18" t="s">
        <v>9</v>
      </c>
      <c r="E134" s="19"/>
      <c r="F134" s="19"/>
      <c r="G134" s="19"/>
      <c r="H134" s="20"/>
      <c r="I134" s="1"/>
      <c r="J134" s="1"/>
      <c r="K134" s="1"/>
      <c r="L134" s="1"/>
      <c r="M134" s="1"/>
      <c r="N134" s="1"/>
      <c r="O134" s="1"/>
      <c r="P134" s="1"/>
      <c r="Q134" s="1"/>
      <c r="R134" s="1"/>
      <c r="S134" s="1"/>
      <c r="T134" s="1"/>
      <c r="U134" s="1"/>
      <c r="V134" s="1"/>
      <c r="W134" s="1"/>
      <c r="X134" s="1"/>
      <c r="Y134" s="1"/>
      <c r="Z134" s="1"/>
    </row>
    <row r="135" spans="1:26" ht="15.5">
      <c r="A135" s="12" t="s">
        <v>196</v>
      </c>
      <c r="B135" s="13" t="s">
        <v>197</v>
      </c>
      <c r="C135" s="17">
        <v>2</v>
      </c>
      <c r="D135" s="18" t="s">
        <v>47</v>
      </c>
      <c r="E135" s="19">
        <v>667.7</v>
      </c>
      <c r="F135" s="19">
        <v>1335</v>
      </c>
      <c r="G135" s="19">
        <f t="shared" si="2"/>
        <v>585.44498027181066</v>
      </c>
      <c r="H135" s="20">
        <f t="shared" si="3"/>
        <v>1170.8899605436213</v>
      </c>
      <c r="I135" s="1"/>
      <c r="J135" s="1"/>
      <c r="K135" s="1"/>
      <c r="L135" s="1"/>
      <c r="M135" s="1"/>
      <c r="N135" s="1"/>
      <c r="O135" s="1"/>
      <c r="P135" s="1"/>
      <c r="Q135" s="1"/>
      <c r="R135" s="1"/>
      <c r="S135" s="1"/>
      <c r="T135" s="1"/>
      <c r="U135" s="1"/>
      <c r="V135" s="1"/>
      <c r="W135" s="1"/>
      <c r="X135" s="1"/>
      <c r="Y135" s="1"/>
      <c r="Z135" s="1"/>
    </row>
    <row r="136" spans="1:26" ht="15.5">
      <c r="A136" s="12">
        <v>10.9</v>
      </c>
      <c r="B136" s="13" t="s">
        <v>198</v>
      </c>
      <c r="C136" s="17"/>
      <c r="D136" s="18" t="s">
        <v>9</v>
      </c>
      <c r="E136" s="19"/>
      <c r="F136" s="19"/>
      <c r="G136" s="19"/>
      <c r="H136" s="20"/>
      <c r="I136" s="1"/>
      <c r="J136" s="1"/>
      <c r="K136" s="1"/>
      <c r="L136" s="1"/>
      <c r="M136" s="1"/>
      <c r="N136" s="1"/>
      <c r="O136" s="1"/>
      <c r="P136" s="1"/>
      <c r="Q136" s="1"/>
      <c r="R136" s="1"/>
      <c r="S136" s="1"/>
      <c r="T136" s="1"/>
      <c r="U136" s="1"/>
      <c r="V136" s="1"/>
      <c r="W136" s="1"/>
      <c r="X136" s="1"/>
      <c r="Y136" s="1"/>
      <c r="Z136" s="1"/>
    </row>
    <row r="137" spans="1:26" ht="15.5">
      <c r="A137" s="12" t="s">
        <v>199</v>
      </c>
      <c r="B137" s="13" t="s">
        <v>75</v>
      </c>
      <c r="C137" s="17"/>
      <c r="D137" s="18" t="s">
        <v>9</v>
      </c>
      <c r="E137" s="19"/>
      <c r="F137" s="19"/>
      <c r="G137" s="19"/>
      <c r="H137" s="20"/>
      <c r="I137" s="1"/>
      <c r="J137" s="1"/>
      <c r="K137" s="1"/>
      <c r="L137" s="1"/>
      <c r="M137" s="1"/>
      <c r="N137" s="1"/>
      <c r="O137" s="1"/>
      <c r="P137" s="1"/>
      <c r="Q137" s="1"/>
      <c r="R137" s="1"/>
      <c r="S137" s="1"/>
      <c r="T137" s="1"/>
      <c r="U137" s="1"/>
      <c r="V137" s="1"/>
      <c r="W137" s="1"/>
      <c r="X137" s="1"/>
      <c r="Y137" s="1"/>
      <c r="Z137" s="1"/>
    </row>
    <row r="138" spans="1:26" ht="15.5">
      <c r="A138" s="12" t="s">
        <v>200</v>
      </c>
      <c r="B138" s="13" t="s">
        <v>197</v>
      </c>
      <c r="C138" s="17">
        <v>4</v>
      </c>
      <c r="D138" s="18" t="s">
        <v>47</v>
      </c>
      <c r="E138" s="19">
        <v>409.45</v>
      </c>
      <c r="F138" s="19">
        <v>1638</v>
      </c>
      <c r="G138" s="19">
        <f t="shared" ref="G138:G186" si="4">SUM(E138*100/114.05)</f>
        <v>359.00920648838229</v>
      </c>
      <c r="H138" s="20">
        <f t="shared" ref="H138:H186" si="5">SUM(C138*G138)</f>
        <v>1436.0368259535292</v>
      </c>
      <c r="I138" s="1"/>
      <c r="J138" s="1"/>
      <c r="K138" s="1"/>
      <c r="L138" s="1"/>
      <c r="M138" s="1"/>
      <c r="N138" s="1"/>
      <c r="O138" s="1"/>
      <c r="P138" s="1"/>
      <c r="Q138" s="1"/>
      <c r="R138" s="1"/>
      <c r="S138" s="1"/>
      <c r="T138" s="1"/>
      <c r="U138" s="1"/>
      <c r="V138" s="1"/>
      <c r="W138" s="1"/>
      <c r="X138" s="1"/>
      <c r="Y138" s="1"/>
      <c r="Z138" s="1"/>
    </row>
    <row r="139" spans="1:26" ht="15.5">
      <c r="A139" s="12" t="s">
        <v>201</v>
      </c>
      <c r="B139" s="13" t="s">
        <v>202</v>
      </c>
      <c r="C139" s="17"/>
      <c r="D139" s="18" t="s">
        <v>9</v>
      </c>
      <c r="E139" s="19"/>
      <c r="F139" s="19"/>
      <c r="G139" s="19"/>
      <c r="H139" s="20"/>
      <c r="I139" s="1"/>
      <c r="J139" s="1"/>
      <c r="K139" s="1"/>
      <c r="L139" s="1"/>
      <c r="M139" s="1"/>
      <c r="N139" s="1"/>
      <c r="O139" s="1"/>
      <c r="P139" s="1"/>
      <c r="Q139" s="1"/>
      <c r="R139" s="1"/>
      <c r="S139" s="1"/>
      <c r="T139" s="1"/>
      <c r="U139" s="1"/>
      <c r="V139" s="1"/>
      <c r="W139" s="1"/>
      <c r="X139" s="1"/>
      <c r="Y139" s="1"/>
      <c r="Z139" s="1"/>
    </row>
    <row r="140" spans="1:26" ht="15.5">
      <c r="A140" s="12" t="s">
        <v>203</v>
      </c>
      <c r="B140" s="13" t="s">
        <v>197</v>
      </c>
      <c r="C140" s="17">
        <v>2</v>
      </c>
      <c r="D140" s="18" t="s">
        <v>47</v>
      </c>
      <c r="E140" s="19">
        <v>256.3</v>
      </c>
      <c r="F140" s="19">
        <v>513</v>
      </c>
      <c r="G140" s="19">
        <f t="shared" si="4"/>
        <v>224.72599736957474</v>
      </c>
      <c r="H140" s="20">
        <f t="shared" si="5"/>
        <v>449.45199473914948</v>
      </c>
      <c r="I140" s="1"/>
      <c r="J140" s="1"/>
      <c r="K140" s="1"/>
      <c r="L140" s="1"/>
      <c r="M140" s="1"/>
      <c r="N140" s="1"/>
      <c r="O140" s="1"/>
      <c r="P140" s="1"/>
      <c r="Q140" s="1"/>
      <c r="R140" s="1"/>
      <c r="S140" s="1"/>
      <c r="T140" s="1"/>
      <c r="U140" s="1"/>
      <c r="V140" s="1"/>
      <c r="W140" s="1"/>
      <c r="X140" s="1"/>
      <c r="Y140" s="1"/>
      <c r="Z140" s="1"/>
    </row>
    <row r="141" spans="1:26" ht="46.5">
      <c r="A141" s="12">
        <v>10.1</v>
      </c>
      <c r="B141" s="13" t="s">
        <v>204</v>
      </c>
      <c r="C141" s="17"/>
      <c r="D141" s="18" t="s">
        <v>9</v>
      </c>
      <c r="E141" s="19"/>
      <c r="F141" s="19"/>
      <c r="G141" s="19"/>
      <c r="H141" s="20"/>
      <c r="I141" s="1"/>
      <c r="J141" s="1"/>
      <c r="K141" s="1"/>
      <c r="L141" s="1"/>
      <c r="M141" s="1"/>
      <c r="N141" s="1"/>
      <c r="O141" s="1"/>
      <c r="P141" s="1"/>
      <c r="Q141" s="1"/>
      <c r="R141" s="1"/>
      <c r="S141" s="1"/>
      <c r="T141" s="1"/>
      <c r="U141" s="1"/>
      <c r="V141" s="1"/>
      <c r="W141" s="1"/>
      <c r="X141" s="1"/>
      <c r="Y141" s="1"/>
      <c r="Z141" s="1"/>
    </row>
    <row r="142" spans="1:26" ht="15.5">
      <c r="A142" s="12" t="s">
        <v>205</v>
      </c>
      <c r="B142" s="13" t="s">
        <v>75</v>
      </c>
      <c r="C142" s="17">
        <v>10</v>
      </c>
      <c r="D142" s="18" t="s">
        <v>47</v>
      </c>
      <c r="E142" s="19">
        <v>481.45</v>
      </c>
      <c r="F142" s="19">
        <v>4815</v>
      </c>
      <c r="G142" s="19">
        <f t="shared" si="4"/>
        <v>422.13941253836038</v>
      </c>
      <c r="H142" s="20">
        <f t="shared" si="5"/>
        <v>4221.3941253836038</v>
      </c>
      <c r="I142" s="1"/>
      <c r="J142" s="1"/>
      <c r="K142" s="1"/>
      <c r="L142" s="1"/>
      <c r="M142" s="1"/>
      <c r="N142" s="1"/>
      <c r="O142" s="1"/>
      <c r="P142" s="1"/>
      <c r="Q142" s="1"/>
      <c r="R142" s="1"/>
      <c r="S142" s="1"/>
      <c r="T142" s="1"/>
      <c r="U142" s="1"/>
      <c r="V142" s="1"/>
      <c r="W142" s="1"/>
      <c r="X142" s="1"/>
      <c r="Y142" s="1"/>
      <c r="Z142" s="1"/>
    </row>
    <row r="143" spans="1:26" ht="15.5">
      <c r="A143" s="12" t="s">
        <v>206</v>
      </c>
      <c r="B143" s="13" t="s">
        <v>202</v>
      </c>
      <c r="C143" s="17">
        <v>5</v>
      </c>
      <c r="D143" s="18" t="s">
        <v>47</v>
      </c>
      <c r="E143" s="19">
        <v>407.9</v>
      </c>
      <c r="F143" s="19">
        <v>2040</v>
      </c>
      <c r="G143" s="19">
        <f t="shared" si="4"/>
        <v>357.65015344147304</v>
      </c>
      <c r="H143" s="20">
        <f t="shared" si="5"/>
        <v>1788.2507672073652</v>
      </c>
      <c r="I143" s="1"/>
      <c r="J143" s="1"/>
      <c r="K143" s="1"/>
      <c r="L143" s="1"/>
      <c r="M143" s="1"/>
      <c r="N143" s="1"/>
      <c r="O143" s="1"/>
      <c r="P143" s="1"/>
      <c r="Q143" s="1"/>
      <c r="R143" s="1"/>
      <c r="S143" s="1"/>
      <c r="T143" s="1"/>
      <c r="U143" s="1"/>
      <c r="V143" s="1"/>
      <c r="W143" s="1"/>
      <c r="X143" s="1"/>
      <c r="Y143" s="1"/>
      <c r="Z143" s="1"/>
    </row>
    <row r="144" spans="1:26" ht="62">
      <c r="A144" s="12">
        <v>10.11</v>
      </c>
      <c r="B144" s="13" t="s">
        <v>207</v>
      </c>
      <c r="C144" s="17"/>
      <c r="D144" s="18" t="s">
        <v>9</v>
      </c>
      <c r="E144" s="19"/>
      <c r="F144" s="19"/>
      <c r="G144" s="19"/>
      <c r="H144" s="20"/>
      <c r="I144" s="1"/>
      <c r="J144" s="1"/>
      <c r="K144" s="1"/>
      <c r="L144" s="1"/>
      <c r="M144" s="1"/>
      <c r="N144" s="1"/>
      <c r="O144" s="1"/>
      <c r="P144" s="1"/>
      <c r="Q144" s="1"/>
      <c r="R144" s="1"/>
      <c r="S144" s="1"/>
      <c r="T144" s="1"/>
      <c r="U144" s="1"/>
      <c r="V144" s="1"/>
      <c r="W144" s="1"/>
      <c r="X144" s="1"/>
      <c r="Y144" s="1"/>
      <c r="Z144" s="1"/>
    </row>
    <row r="145" spans="1:26" ht="15.5">
      <c r="A145" s="12" t="s">
        <v>208</v>
      </c>
      <c r="B145" s="13" t="s">
        <v>209</v>
      </c>
      <c r="C145" s="17"/>
      <c r="D145" s="18" t="s">
        <v>9</v>
      </c>
      <c r="E145" s="19"/>
      <c r="F145" s="19"/>
      <c r="G145" s="19"/>
      <c r="H145" s="20"/>
      <c r="I145" s="1"/>
      <c r="J145" s="1"/>
      <c r="K145" s="1"/>
      <c r="L145" s="1"/>
      <c r="M145" s="1"/>
      <c r="N145" s="1"/>
      <c r="O145" s="1"/>
      <c r="P145" s="1"/>
      <c r="Q145" s="1"/>
      <c r="R145" s="1"/>
      <c r="S145" s="1"/>
      <c r="T145" s="1"/>
      <c r="U145" s="1"/>
      <c r="V145" s="1"/>
      <c r="W145" s="1"/>
      <c r="X145" s="1"/>
      <c r="Y145" s="1"/>
      <c r="Z145" s="1"/>
    </row>
    <row r="146" spans="1:26" ht="15.5">
      <c r="A146" s="12" t="s">
        <v>210</v>
      </c>
      <c r="B146" s="13" t="s">
        <v>211</v>
      </c>
      <c r="C146" s="17">
        <v>1</v>
      </c>
      <c r="D146" s="18" t="s">
        <v>47</v>
      </c>
      <c r="E146" s="19">
        <v>1512.55</v>
      </c>
      <c r="F146" s="19">
        <v>1513</v>
      </c>
      <c r="G146" s="19">
        <f t="shared" si="4"/>
        <v>1326.2165716790882</v>
      </c>
      <c r="H146" s="20">
        <f t="shared" si="5"/>
        <v>1326.2165716790882</v>
      </c>
      <c r="I146" s="1"/>
      <c r="J146" s="1"/>
      <c r="K146" s="1"/>
      <c r="L146" s="1"/>
      <c r="M146" s="1"/>
      <c r="N146" s="1"/>
      <c r="O146" s="1"/>
      <c r="P146" s="1"/>
      <c r="Q146" s="1"/>
      <c r="R146" s="1"/>
      <c r="S146" s="1"/>
      <c r="T146" s="1"/>
      <c r="U146" s="1"/>
      <c r="V146" s="1"/>
      <c r="W146" s="1"/>
      <c r="X146" s="1"/>
      <c r="Y146" s="1"/>
      <c r="Z146" s="1"/>
    </row>
    <row r="147" spans="1:26" ht="15.5">
      <c r="A147" s="12" t="s">
        <v>212</v>
      </c>
      <c r="B147" s="13" t="s">
        <v>213</v>
      </c>
      <c r="C147" s="17"/>
      <c r="D147" s="18" t="s">
        <v>9</v>
      </c>
      <c r="E147" s="19"/>
      <c r="F147" s="19"/>
      <c r="G147" s="19"/>
      <c r="H147" s="20"/>
      <c r="I147" s="1"/>
      <c r="J147" s="1"/>
      <c r="K147" s="1"/>
      <c r="L147" s="1"/>
      <c r="M147" s="1"/>
      <c r="N147" s="1"/>
      <c r="O147" s="1"/>
      <c r="P147" s="1"/>
      <c r="Q147" s="1"/>
      <c r="R147" s="1"/>
      <c r="S147" s="1"/>
      <c r="T147" s="1"/>
      <c r="U147" s="1"/>
      <c r="V147" s="1"/>
      <c r="W147" s="1"/>
      <c r="X147" s="1"/>
      <c r="Y147" s="1"/>
      <c r="Z147" s="1"/>
    </row>
    <row r="148" spans="1:26" ht="15.5">
      <c r="A148" s="12" t="s">
        <v>214</v>
      </c>
      <c r="B148" s="13" t="s">
        <v>197</v>
      </c>
      <c r="C148" s="17">
        <v>1</v>
      </c>
      <c r="D148" s="18" t="s">
        <v>47</v>
      </c>
      <c r="E148" s="19">
        <v>1579.45</v>
      </c>
      <c r="F148" s="19">
        <v>1579</v>
      </c>
      <c r="G148" s="19">
        <f t="shared" si="4"/>
        <v>1384.8750548005262</v>
      </c>
      <c r="H148" s="20">
        <f t="shared" si="5"/>
        <v>1384.8750548005262</v>
      </c>
      <c r="I148" s="1"/>
      <c r="J148" s="1"/>
      <c r="K148" s="1"/>
      <c r="L148" s="1"/>
      <c r="M148" s="1"/>
      <c r="N148" s="1"/>
      <c r="O148" s="1"/>
      <c r="P148" s="1"/>
      <c r="Q148" s="1"/>
      <c r="R148" s="1"/>
      <c r="S148" s="1"/>
      <c r="T148" s="1"/>
      <c r="U148" s="1"/>
      <c r="V148" s="1"/>
      <c r="W148" s="1"/>
      <c r="X148" s="1"/>
      <c r="Y148" s="1"/>
      <c r="Z148" s="1"/>
    </row>
    <row r="149" spans="1:26" ht="15.5">
      <c r="A149" s="12">
        <v>11</v>
      </c>
      <c r="B149" s="13" t="s">
        <v>215</v>
      </c>
      <c r="C149" s="17"/>
      <c r="D149" s="18" t="s">
        <v>9</v>
      </c>
      <c r="E149" s="19"/>
      <c r="F149" s="19"/>
      <c r="G149" s="19"/>
      <c r="H149" s="20"/>
      <c r="I149" s="1"/>
      <c r="J149" s="1"/>
      <c r="K149" s="1"/>
      <c r="L149" s="1"/>
      <c r="M149" s="1"/>
      <c r="N149" s="1"/>
      <c r="O149" s="1"/>
      <c r="P149" s="1"/>
      <c r="Q149" s="1"/>
      <c r="R149" s="1"/>
      <c r="S149" s="1"/>
      <c r="T149" s="1"/>
      <c r="U149" s="1"/>
      <c r="V149" s="1"/>
      <c r="W149" s="1"/>
      <c r="X149" s="1"/>
      <c r="Y149" s="1"/>
      <c r="Z149" s="1"/>
    </row>
    <row r="150" spans="1:26" ht="63.5" customHeight="1">
      <c r="A150" s="12">
        <v>11.1</v>
      </c>
      <c r="B150" s="13" t="s">
        <v>216</v>
      </c>
      <c r="C150" s="17"/>
      <c r="D150" s="18" t="s">
        <v>9</v>
      </c>
      <c r="E150" s="19"/>
      <c r="F150" s="19"/>
      <c r="G150" s="19"/>
      <c r="H150" s="20"/>
      <c r="I150" s="1"/>
      <c r="J150" s="1"/>
      <c r="K150" s="1"/>
      <c r="L150" s="1"/>
      <c r="M150" s="1"/>
      <c r="N150" s="1"/>
      <c r="O150" s="1"/>
      <c r="P150" s="1"/>
      <c r="Q150" s="1"/>
      <c r="R150" s="1"/>
      <c r="S150" s="1"/>
      <c r="T150" s="1"/>
      <c r="U150" s="1"/>
      <c r="V150" s="1"/>
      <c r="W150" s="1"/>
      <c r="X150" s="1"/>
      <c r="Y150" s="1"/>
      <c r="Z150" s="1"/>
    </row>
    <row r="151" spans="1:26" ht="15.5">
      <c r="A151" s="12" t="s">
        <v>217</v>
      </c>
      <c r="B151" s="13" t="s">
        <v>218</v>
      </c>
      <c r="C151" s="17">
        <v>10</v>
      </c>
      <c r="D151" s="18" t="s">
        <v>24</v>
      </c>
      <c r="E151" s="19">
        <v>447.6</v>
      </c>
      <c r="F151" s="19">
        <v>4476</v>
      </c>
      <c r="G151" s="19">
        <f t="shared" si="4"/>
        <v>392.45944761069705</v>
      </c>
      <c r="H151" s="20">
        <f t="shared" si="5"/>
        <v>3924.5944761069704</v>
      </c>
      <c r="I151" s="1"/>
      <c r="J151" s="1"/>
      <c r="K151" s="1"/>
      <c r="L151" s="1"/>
      <c r="M151" s="1"/>
      <c r="N151" s="1"/>
      <c r="O151" s="1"/>
      <c r="P151" s="1"/>
      <c r="Q151" s="1"/>
      <c r="R151" s="1"/>
      <c r="S151" s="1"/>
      <c r="T151" s="1"/>
      <c r="U151" s="1"/>
      <c r="V151" s="1"/>
      <c r="W151" s="1"/>
      <c r="X151" s="1"/>
      <c r="Y151" s="1"/>
      <c r="Z151" s="1"/>
    </row>
    <row r="152" spans="1:26" ht="31" customHeight="1">
      <c r="A152" s="12">
        <v>11.2</v>
      </c>
      <c r="B152" s="13" t="s">
        <v>219</v>
      </c>
      <c r="C152" s="17"/>
      <c r="D152" s="18" t="s">
        <v>9</v>
      </c>
      <c r="E152" s="19"/>
      <c r="F152" s="19"/>
      <c r="G152" s="19"/>
      <c r="H152" s="20"/>
      <c r="I152" s="1"/>
      <c r="J152" s="1"/>
      <c r="K152" s="1"/>
      <c r="L152" s="1"/>
      <c r="M152" s="1"/>
      <c r="N152" s="1"/>
      <c r="O152" s="1"/>
      <c r="P152" s="1"/>
      <c r="Q152" s="1"/>
      <c r="R152" s="1"/>
      <c r="S152" s="1"/>
      <c r="T152" s="1"/>
      <c r="U152" s="1"/>
      <c r="V152" s="1"/>
      <c r="W152" s="1"/>
      <c r="X152" s="1"/>
      <c r="Y152" s="1"/>
      <c r="Z152" s="1"/>
    </row>
    <row r="153" spans="1:26" ht="15.5">
      <c r="A153" s="12" t="s">
        <v>220</v>
      </c>
      <c r="B153" s="13" t="s">
        <v>221</v>
      </c>
      <c r="C153" s="17">
        <v>6</v>
      </c>
      <c r="D153" s="18" t="s">
        <v>24</v>
      </c>
      <c r="E153" s="19">
        <v>424.7</v>
      </c>
      <c r="F153" s="19">
        <v>2548</v>
      </c>
      <c r="G153" s="19">
        <f t="shared" si="4"/>
        <v>372.38053485313458</v>
      </c>
      <c r="H153" s="20">
        <f t="shared" si="5"/>
        <v>2234.2832091188075</v>
      </c>
      <c r="I153" s="1"/>
      <c r="J153" s="1"/>
      <c r="K153" s="1"/>
      <c r="L153" s="1"/>
      <c r="M153" s="1"/>
      <c r="N153" s="1"/>
      <c r="O153" s="1"/>
      <c r="P153" s="1"/>
      <c r="Q153" s="1"/>
      <c r="R153" s="1"/>
      <c r="S153" s="1"/>
      <c r="T153" s="1"/>
      <c r="U153" s="1"/>
      <c r="V153" s="1"/>
      <c r="W153" s="1"/>
      <c r="X153" s="1"/>
      <c r="Y153" s="1"/>
      <c r="Z153" s="1"/>
    </row>
    <row r="154" spans="1:26" ht="31">
      <c r="A154" s="12">
        <v>11.3</v>
      </c>
      <c r="B154" s="13" t="s">
        <v>222</v>
      </c>
      <c r="C154" s="17"/>
      <c r="D154" s="18" t="s">
        <v>9</v>
      </c>
      <c r="E154" s="19"/>
      <c r="F154" s="19"/>
      <c r="G154" s="19"/>
      <c r="H154" s="20"/>
      <c r="I154" s="1"/>
      <c r="J154" s="1"/>
      <c r="K154" s="1"/>
      <c r="L154" s="1"/>
      <c r="M154" s="1"/>
      <c r="N154" s="1"/>
      <c r="O154" s="1"/>
      <c r="P154" s="1"/>
      <c r="Q154" s="1"/>
      <c r="R154" s="1"/>
      <c r="S154" s="1"/>
      <c r="T154" s="1"/>
      <c r="U154" s="1"/>
      <c r="V154" s="1"/>
      <c r="W154" s="1"/>
      <c r="X154" s="1"/>
      <c r="Y154" s="1"/>
      <c r="Z154" s="1"/>
    </row>
    <row r="155" spans="1:26" ht="15.5">
      <c r="A155" s="12" t="s">
        <v>223</v>
      </c>
      <c r="B155" s="13" t="s">
        <v>224</v>
      </c>
      <c r="C155" s="17"/>
      <c r="D155" s="18" t="s">
        <v>9</v>
      </c>
      <c r="E155" s="19"/>
      <c r="F155" s="19"/>
      <c r="G155" s="19"/>
      <c r="H155" s="20"/>
      <c r="I155" s="1"/>
      <c r="J155" s="1"/>
      <c r="K155" s="1"/>
      <c r="L155" s="1"/>
      <c r="M155" s="1"/>
      <c r="N155" s="1"/>
      <c r="O155" s="1"/>
      <c r="P155" s="1"/>
      <c r="Q155" s="1"/>
      <c r="R155" s="1"/>
      <c r="S155" s="1"/>
      <c r="T155" s="1"/>
      <c r="U155" s="1"/>
      <c r="V155" s="1"/>
      <c r="W155" s="1"/>
      <c r="X155" s="1"/>
      <c r="Y155" s="1"/>
      <c r="Z155" s="1"/>
    </row>
    <row r="156" spans="1:26" ht="15.5">
      <c r="A156" s="12" t="s">
        <v>225</v>
      </c>
      <c r="B156" s="13" t="s">
        <v>226</v>
      </c>
      <c r="C156" s="17">
        <v>9</v>
      </c>
      <c r="D156" s="18" t="s">
        <v>47</v>
      </c>
      <c r="E156" s="19">
        <v>83</v>
      </c>
      <c r="F156" s="19">
        <v>747</v>
      </c>
      <c r="G156" s="19">
        <f t="shared" si="4"/>
        <v>72.77509864094695</v>
      </c>
      <c r="H156" s="20">
        <f t="shared" si="5"/>
        <v>654.97588776852251</v>
      </c>
      <c r="I156" s="1"/>
      <c r="J156" s="1"/>
      <c r="K156" s="1"/>
      <c r="L156" s="1"/>
      <c r="M156" s="1"/>
      <c r="N156" s="1"/>
      <c r="O156" s="1"/>
      <c r="P156" s="1"/>
      <c r="Q156" s="1"/>
      <c r="R156" s="1"/>
      <c r="S156" s="1"/>
      <c r="T156" s="1"/>
      <c r="U156" s="1"/>
      <c r="V156" s="1"/>
      <c r="W156" s="1"/>
      <c r="X156" s="1"/>
      <c r="Y156" s="1"/>
      <c r="Z156" s="1"/>
    </row>
    <row r="157" spans="1:26" ht="46.5">
      <c r="A157" s="12">
        <v>11.4</v>
      </c>
      <c r="B157" s="13" t="s">
        <v>227</v>
      </c>
      <c r="C157" s="17"/>
      <c r="D157" s="18" t="s">
        <v>9</v>
      </c>
      <c r="E157" s="19"/>
      <c r="F157" s="19"/>
      <c r="G157" s="19"/>
      <c r="H157" s="20"/>
      <c r="I157" s="1"/>
      <c r="J157" s="1"/>
      <c r="K157" s="1"/>
      <c r="L157" s="1"/>
      <c r="M157" s="1"/>
      <c r="N157" s="1"/>
      <c r="O157" s="1"/>
      <c r="P157" s="1"/>
      <c r="Q157" s="1"/>
      <c r="R157" s="1"/>
      <c r="S157" s="1"/>
      <c r="T157" s="1"/>
      <c r="U157" s="1"/>
      <c r="V157" s="1"/>
      <c r="W157" s="1"/>
      <c r="X157" s="1"/>
      <c r="Y157" s="1"/>
      <c r="Z157" s="1"/>
    </row>
    <row r="158" spans="1:26" ht="15.5">
      <c r="A158" s="12" t="s">
        <v>228</v>
      </c>
      <c r="B158" s="13" t="s">
        <v>226</v>
      </c>
      <c r="C158" s="17">
        <v>4</v>
      </c>
      <c r="D158" s="18" t="s">
        <v>47</v>
      </c>
      <c r="E158" s="19">
        <v>235.75</v>
      </c>
      <c r="F158" s="19">
        <v>943</v>
      </c>
      <c r="G158" s="19">
        <f t="shared" si="4"/>
        <v>206.70758439281016</v>
      </c>
      <c r="H158" s="20">
        <f t="shared" si="5"/>
        <v>826.83033757124065</v>
      </c>
      <c r="I158" s="1"/>
      <c r="J158" s="1"/>
      <c r="K158" s="1"/>
      <c r="L158" s="1"/>
      <c r="M158" s="1"/>
      <c r="N158" s="1"/>
      <c r="O158" s="1"/>
      <c r="P158" s="1"/>
      <c r="Q158" s="1"/>
      <c r="R158" s="1"/>
      <c r="S158" s="1"/>
      <c r="T158" s="1"/>
      <c r="U158" s="1"/>
      <c r="V158" s="1"/>
      <c r="W158" s="1"/>
      <c r="X158" s="1"/>
      <c r="Y158" s="1"/>
      <c r="Z158" s="1"/>
    </row>
    <row r="159" spans="1:26" ht="31">
      <c r="A159" s="12">
        <v>11.5</v>
      </c>
      <c r="B159" s="13" t="s">
        <v>229</v>
      </c>
      <c r="C159" s="17"/>
      <c r="D159" s="18" t="s">
        <v>9</v>
      </c>
      <c r="E159" s="19"/>
      <c r="F159" s="19"/>
      <c r="G159" s="19"/>
      <c r="H159" s="20"/>
      <c r="I159" s="1"/>
      <c r="J159" s="1"/>
      <c r="K159" s="1"/>
      <c r="L159" s="1"/>
      <c r="M159" s="1"/>
      <c r="N159" s="1"/>
      <c r="O159" s="1"/>
      <c r="P159" s="1"/>
      <c r="Q159" s="1"/>
      <c r="R159" s="1"/>
      <c r="S159" s="1"/>
      <c r="T159" s="1"/>
      <c r="U159" s="1"/>
      <c r="V159" s="1"/>
      <c r="W159" s="1"/>
      <c r="X159" s="1"/>
      <c r="Y159" s="1"/>
      <c r="Z159" s="1"/>
    </row>
    <row r="160" spans="1:26" ht="15.5">
      <c r="A160" s="12" t="s">
        <v>230</v>
      </c>
      <c r="B160" s="13" t="s">
        <v>226</v>
      </c>
      <c r="C160" s="17">
        <v>3</v>
      </c>
      <c r="D160" s="18" t="s">
        <v>47</v>
      </c>
      <c r="E160" s="19">
        <v>418.95</v>
      </c>
      <c r="F160" s="19">
        <v>1257</v>
      </c>
      <c r="G160" s="19">
        <f t="shared" si="4"/>
        <v>367.33888645330995</v>
      </c>
      <c r="H160" s="20">
        <f t="shared" si="5"/>
        <v>1102.0166593599299</v>
      </c>
      <c r="I160" s="1"/>
      <c r="J160" s="1"/>
      <c r="K160" s="1"/>
      <c r="L160" s="1"/>
      <c r="M160" s="1"/>
      <c r="N160" s="1"/>
      <c r="O160" s="1"/>
      <c r="P160" s="1"/>
      <c r="Q160" s="1"/>
      <c r="R160" s="1"/>
      <c r="S160" s="1"/>
      <c r="T160" s="1"/>
      <c r="U160" s="1"/>
      <c r="V160" s="1"/>
      <c r="W160" s="1"/>
      <c r="X160" s="1"/>
      <c r="Y160" s="1"/>
      <c r="Z160" s="1"/>
    </row>
    <row r="161" spans="1:26" ht="46.5">
      <c r="A161" s="12">
        <v>11.6</v>
      </c>
      <c r="B161" s="13" t="s">
        <v>231</v>
      </c>
      <c r="C161" s="17"/>
      <c r="D161" s="18" t="s">
        <v>9</v>
      </c>
      <c r="E161" s="19"/>
      <c r="F161" s="19"/>
      <c r="G161" s="19"/>
      <c r="H161" s="20"/>
      <c r="I161" s="1"/>
      <c r="J161" s="1"/>
      <c r="K161" s="1"/>
      <c r="L161" s="1"/>
      <c r="M161" s="1"/>
      <c r="N161" s="1"/>
      <c r="O161" s="1"/>
      <c r="P161" s="1"/>
      <c r="Q161" s="1"/>
      <c r="R161" s="1"/>
      <c r="S161" s="1"/>
      <c r="T161" s="1"/>
      <c r="U161" s="1"/>
      <c r="V161" s="1"/>
      <c r="W161" s="1"/>
      <c r="X161" s="1"/>
      <c r="Y161" s="1"/>
      <c r="Z161" s="1"/>
    </row>
    <row r="162" spans="1:26" ht="15.5">
      <c r="A162" s="12" t="s">
        <v>232</v>
      </c>
      <c r="B162" s="13" t="s">
        <v>226</v>
      </c>
      <c r="C162" s="17">
        <v>9</v>
      </c>
      <c r="D162" s="18" t="s">
        <v>47</v>
      </c>
      <c r="E162" s="19">
        <v>552.35</v>
      </c>
      <c r="F162" s="19">
        <v>4971</v>
      </c>
      <c r="G162" s="19">
        <f t="shared" si="4"/>
        <v>484.30512932924159</v>
      </c>
      <c r="H162" s="20">
        <f t="shared" si="5"/>
        <v>4358.7461639631747</v>
      </c>
      <c r="I162" s="1"/>
      <c r="J162" s="1"/>
      <c r="K162" s="1"/>
      <c r="L162" s="1"/>
      <c r="M162" s="1"/>
      <c r="N162" s="1"/>
      <c r="O162" s="1"/>
      <c r="P162" s="1"/>
      <c r="Q162" s="1"/>
      <c r="R162" s="1"/>
      <c r="S162" s="1"/>
      <c r="T162" s="1"/>
      <c r="U162" s="1"/>
      <c r="V162" s="1"/>
      <c r="W162" s="1"/>
      <c r="X162" s="1"/>
      <c r="Y162" s="1"/>
      <c r="Z162" s="1"/>
    </row>
    <row r="163" spans="1:26" ht="46.5">
      <c r="A163" s="12">
        <v>11.7</v>
      </c>
      <c r="B163" s="13" t="s">
        <v>233</v>
      </c>
      <c r="C163" s="17"/>
      <c r="D163" s="18" t="s">
        <v>9</v>
      </c>
      <c r="E163" s="19"/>
      <c r="F163" s="19"/>
      <c r="G163" s="19"/>
      <c r="H163" s="20"/>
      <c r="I163" s="1"/>
      <c r="J163" s="1"/>
      <c r="K163" s="1"/>
      <c r="L163" s="1"/>
      <c r="M163" s="1"/>
      <c r="N163" s="1"/>
      <c r="O163" s="1"/>
      <c r="P163" s="1"/>
      <c r="Q163" s="1"/>
      <c r="R163" s="1"/>
      <c r="S163" s="1"/>
      <c r="T163" s="1"/>
      <c r="U163" s="1"/>
      <c r="V163" s="1"/>
      <c r="W163" s="1"/>
      <c r="X163" s="1"/>
      <c r="Y163" s="1"/>
      <c r="Z163" s="1"/>
    </row>
    <row r="164" spans="1:26" ht="15.5">
      <c r="A164" s="12" t="s">
        <v>234</v>
      </c>
      <c r="B164" s="13" t="s">
        <v>226</v>
      </c>
      <c r="C164" s="17">
        <v>1</v>
      </c>
      <c r="D164" s="18" t="s">
        <v>47</v>
      </c>
      <c r="E164" s="19">
        <v>606.25</v>
      </c>
      <c r="F164" s="19">
        <v>606</v>
      </c>
      <c r="G164" s="19">
        <f t="shared" si="4"/>
        <v>531.56510302498907</v>
      </c>
      <c r="H164" s="20">
        <f t="shared" si="5"/>
        <v>531.56510302498907</v>
      </c>
      <c r="I164" s="1"/>
      <c r="J164" s="1"/>
      <c r="K164" s="1"/>
      <c r="L164" s="1"/>
      <c r="M164" s="1"/>
      <c r="N164" s="1"/>
      <c r="O164" s="1"/>
      <c r="P164" s="1"/>
      <c r="Q164" s="1"/>
      <c r="R164" s="1"/>
      <c r="S164" s="1"/>
      <c r="T164" s="1"/>
      <c r="U164" s="1"/>
      <c r="V164" s="1"/>
      <c r="W164" s="1"/>
      <c r="X164" s="1"/>
      <c r="Y164" s="1"/>
      <c r="Z164" s="1"/>
    </row>
    <row r="165" spans="1:26" ht="46.5">
      <c r="A165" s="12">
        <v>11.8</v>
      </c>
      <c r="B165" s="13" t="s">
        <v>235</v>
      </c>
      <c r="C165" s="17"/>
      <c r="D165" s="18" t="s">
        <v>9</v>
      </c>
      <c r="E165" s="19"/>
      <c r="F165" s="19"/>
      <c r="G165" s="19"/>
      <c r="H165" s="20"/>
      <c r="I165" s="1"/>
      <c r="J165" s="1"/>
      <c r="K165" s="1"/>
      <c r="L165" s="1"/>
      <c r="M165" s="1"/>
      <c r="N165" s="1"/>
      <c r="O165" s="1"/>
      <c r="P165" s="1"/>
      <c r="Q165" s="1"/>
      <c r="R165" s="1"/>
      <c r="S165" s="1"/>
      <c r="T165" s="1"/>
      <c r="U165" s="1"/>
      <c r="V165" s="1"/>
      <c r="W165" s="1"/>
      <c r="X165" s="1"/>
      <c r="Y165" s="1"/>
      <c r="Z165" s="1"/>
    </row>
    <row r="166" spans="1:26" ht="15.5">
      <c r="A166" s="12" t="s">
        <v>236</v>
      </c>
      <c r="B166" s="13" t="s">
        <v>237</v>
      </c>
      <c r="C166" s="17">
        <v>12</v>
      </c>
      <c r="D166" s="18" t="s">
        <v>47</v>
      </c>
      <c r="E166" s="19">
        <v>532</v>
      </c>
      <c r="F166" s="19">
        <v>6384</v>
      </c>
      <c r="G166" s="19">
        <f t="shared" si="4"/>
        <v>466.46207803594916</v>
      </c>
      <c r="H166" s="20">
        <f t="shared" si="5"/>
        <v>5597.5449364313899</v>
      </c>
      <c r="I166" s="1"/>
      <c r="J166" s="1"/>
      <c r="K166" s="1"/>
      <c r="L166" s="1"/>
      <c r="M166" s="1"/>
      <c r="N166" s="1"/>
      <c r="O166" s="1"/>
      <c r="P166" s="1"/>
      <c r="Q166" s="1"/>
      <c r="R166" s="1"/>
      <c r="S166" s="1"/>
      <c r="T166" s="1"/>
      <c r="U166" s="1"/>
      <c r="V166" s="1"/>
      <c r="W166" s="1"/>
      <c r="X166" s="1"/>
      <c r="Y166" s="1"/>
      <c r="Z166" s="1"/>
    </row>
    <row r="167" spans="1:26" ht="46.5">
      <c r="A167" s="12">
        <v>11.9</v>
      </c>
      <c r="B167" s="13" t="s">
        <v>238</v>
      </c>
      <c r="C167" s="17">
        <v>26</v>
      </c>
      <c r="D167" s="18" t="s">
        <v>47</v>
      </c>
      <c r="E167" s="19">
        <v>61.25</v>
      </c>
      <c r="F167" s="19">
        <v>1593</v>
      </c>
      <c r="G167" s="19">
        <f t="shared" si="4"/>
        <v>53.70451556334941</v>
      </c>
      <c r="H167" s="20">
        <f t="shared" si="5"/>
        <v>1396.3174046470847</v>
      </c>
      <c r="I167" s="1"/>
      <c r="J167" s="1"/>
      <c r="K167" s="1"/>
      <c r="L167" s="1"/>
      <c r="M167" s="1"/>
      <c r="N167" s="1"/>
      <c r="O167" s="1"/>
      <c r="P167" s="1"/>
      <c r="Q167" s="1"/>
      <c r="R167" s="1"/>
      <c r="S167" s="1"/>
      <c r="T167" s="1"/>
      <c r="U167" s="1"/>
      <c r="V167" s="1"/>
      <c r="W167" s="1"/>
      <c r="X167" s="1"/>
      <c r="Y167" s="1"/>
      <c r="Z167" s="1"/>
    </row>
    <row r="168" spans="1:26" ht="31">
      <c r="A168" s="12">
        <v>11.1</v>
      </c>
      <c r="B168" s="13" t="s">
        <v>239</v>
      </c>
      <c r="C168" s="17"/>
      <c r="D168" s="18" t="s">
        <v>9</v>
      </c>
      <c r="E168" s="19"/>
      <c r="F168" s="19"/>
      <c r="G168" s="19"/>
      <c r="H168" s="20"/>
      <c r="I168" s="1"/>
      <c r="J168" s="1"/>
      <c r="K168" s="1"/>
      <c r="L168" s="1"/>
      <c r="M168" s="1"/>
      <c r="N168" s="1"/>
      <c r="O168" s="1"/>
      <c r="P168" s="1"/>
      <c r="Q168" s="1"/>
      <c r="R168" s="1"/>
      <c r="S168" s="1"/>
      <c r="T168" s="1"/>
      <c r="U168" s="1"/>
      <c r="V168" s="1"/>
      <c r="W168" s="1"/>
      <c r="X168" s="1"/>
      <c r="Y168" s="1"/>
      <c r="Z168" s="1"/>
    </row>
    <row r="169" spans="1:26" ht="15.5">
      <c r="A169" s="12" t="s">
        <v>240</v>
      </c>
      <c r="B169" s="13" t="s">
        <v>241</v>
      </c>
      <c r="C169" s="17">
        <v>2</v>
      </c>
      <c r="D169" s="18" t="s">
        <v>47</v>
      </c>
      <c r="E169" s="19">
        <v>327.25</v>
      </c>
      <c r="F169" s="19">
        <v>655</v>
      </c>
      <c r="G169" s="19">
        <f t="shared" si="4"/>
        <v>286.93555458132397</v>
      </c>
      <c r="H169" s="20">
        <f t="shared" si="5"/>
        <v>573.87110916264794</v>
      </c>
      <c r="I169" s="1"/>
      <c r="J169" s="1"/>
      <c r="K169" s="1"/>
      <c r="L169" s="1"/>
      <c r="M169" s="1"/>
      <c r="N169" s="1"/>
      <c r="O169" s="1"/>
      <c r="P169" s="1"/>
      <c r="Q169" s="1"/>
      <c r="R169" s="1"/>
      <c r="S169" s="1"/>
      <c r="T169" s="1"/>
      <c r="U169" s="1"/>
      <c r="V169" s="1"/>
      <c r="W169" s="1"/>
      <c r="X169" s="1"/>
      <c r="Y169" s="1"/>
      <c r="Z169" s="1"/>
    </row>
    <row r="170" spans="1:26" ht="46.5">
      <c r="A170" s="12">
        <v>11.11</v>
      </c>
      <c r="B170" s="13" t="s">
        <v>242</v>
      </c>
      <c r="C170" s="17">
        <v>20</v>
      </c>
      <c r="D170" s="18" t="s">
        <v>24</v>
      </c>
      <c r="E170" s="19">
        <v>154.15</v>
      </c>
      <c r="F170" s="19">
        <v>3083</v>
      </c>
      <c r="G170" s="19">
        <f t="shared" si="4"/>
        <v>135.16001753616834</v>
      </c>
      <c r="H170" s="20">
        <f t="shared" si="5"/>
        <v>2703.2003507233667</v>
      </c>
      <c r="I170" s="1"/>
      <c r="J170" s="1"/>
      <c r="K170" s="1"/>
      <c r="L170" s="1"/>
      <c r="M170" s="1"/>
      <c r="N170" s="1"/>
      <c r="O170" s="1"/>
      <c r="P170" s="1"/>
      <c r="Q170" s="1"/>
      <c r="R170" s="1"/>
      <c r="S170" s="1"/>
      <c r="T170" s="1"/>
      <c r="U170" s="1"/>
      <c r="V170" s="1"/>
      <c r="W170" s="1"/>
      <c r="X170" s="1"/>
      <c r="Y170" s="1"/>
      <c r="Z170" s="1"/>
    </row>
    <row r="171" spans="1:26" ht="15.5">
      <c r="A171" s="12">
        <v>12</v>
      </c>
      <c r="B171" s="13" t="s">
        <v>243</v>
      </c>
      <c r="C171" s="17"/>
      <c r="D171" s="18" t="s">
        <v>9</v>
      </c>
      <c r="E171" s="19"/>
      <c r="F171" s="19"/>
      <c r="G171" s="19"/>
      <c r="H171" s="20"/>
      <c r="I171" s="1"/>
      <c r="J171" s="1"/>
      <c r="K171" s="1"/>
      <c r="L171" s="1"/>
      <c r="M171" s="1"/>
      <c r="N171" s="1"/>
      <c r="O171" s="1"/>
      <c r="P171" s="1"/>
      <c r="Q171" s="1"/>
      <c r="R171" s="1"/>
      <c r="S171" s="1"/>
      <c r="T171" s="1"/>
      <c r="U171" s="1"/>
      <c r="V171" s="1"/>
      <c r="W171" s="1"/>
      <c r="X171" s="1"/>
      <c r="Y171" s="1"/>
      <c r="Z171" s="1"/>
    </row>
    <row r="172" spans="1:26" ht="217">
      <c r="A172" s="12">
        <v>12.1</v>
      </c>
      <c r="B172" s="13" t="s">
        <v>244</v>
      </c>
      <c r="C172" s="17">
        <v>7</v>
      </c>
      <c r="D172" s="18" t="s">
        <v>19</v>
      </c>
      <c r="E172" s="19">
        <v>465.6</v>
      </c>
      <c r="F172" s="19">
        <v>3259</v>
      </c>
      <c r="G172" s="19">
        <f t="shared" si="4"/>
        <v>408.24199912319159</v>
      </c>
      <c r="H172" s="20">
        <f t="shared" si="5"/>
        <v>2857.6939938623409</v>
      </c>
      <c r="I172" s="1"/>
      <c r="J172" s="1"/>
      <c r="K172" s="1"/>
      <c r="L172" s="1"/>
      <c r="M172" s="1"/>
      <c r="N172" s="1"/>
      <c r="O172" s="1"/>
      <c r="P172" s="1"/>
      <c r="Q172" s="1"/>
      <c r="R172" s="1"/>
      <c r="S172" s="1"/>
      <c r="T172" s="1"/>
      <c r="U172" s="1"/>
      <c r="V172" s="1"/>
      <c r="W172" s="1"/>
      <c r="X172" s="1"/>
      <c r="Y172" s="1"/>
      <c r="Z172" s="1"/>
    </row>
    <row r="173" spans="1:26" ht="341">
      <c r="A173" s="12">
        <v>12.2</v>
      </c>
      <c r="B173" s="13" t="s">
        <v>245</v>
      </c>
      <c r="C173" s="17"/>
      <c r="D173" s="18" t="s">
        <v>9</v>
      </c>
      <c r="E173" s="19"/>
      <c r="F173" s="19"/>
      <c r="G173" s="19"/>
      <c r="H173" s="20"/>
      <c r="I173" s="1"/>
      <c r="J173" s="1"/>
      <c r="K173" s="1"/>
      <c r="L173" s="1"/>
      <c r="M173" s="1"/>
      <c r="N173" s="1"/>
      <c r="O173" s="1"/>
      <c r="P173" s="1"/>
      <c r="Q173" s="1"/>
      <c r="R173" s="1"/>
      <c r="S173" s="1"/>
      <c r="T173" s="1"/>
      <c r="U173" s="1"/>
      <c r="V173" s="1"/>
      <c r="W173" s="1"/>
      <c r="X173" s="1"/>
      <c r="Y173" s="1"/>
      <c r="Z173" s="1"/>
    </row>
    <row r="174" spans="1:26" ht="31">
      <c r="A174" s="12" t="s">
        <v>246</v>
      </c>
      <c r="B174" s="13" t="s">
        <v>247</v>
      </c>
      <c r="C174" s="17">
        <v>3</v>
      </c>
      <c r="D174" s="18" t="s">
        <v>19</v>
      </c>
      <c r="E174" s="19">
        <v>1398.5</v>
      </c>
      <c r="F174" s="19">
        <v>4196</v>
      </c>
      <c r="G174" s="19">
        <f t="shared" si="4"/>
        <v>1226.2165716790882</v>
      </c>
      <c r="H174" s="20">
        <f t="shared" si="5"/>
        <v>3678.6497150372647</v>
      </c>
      <c r="I174" s="1"/>
      <c r="J174" s="1"/>
      <c r="K174" s="1"/>
      <c r="L174" s="1"/>
      <c r="M174" s="1"/>
      <c r="N174" s="1"/>
      <c r="O174" s="1"/>
      <c r="P174" s="1"/>
      <c r="Q174" s="1"/>
      <c r="R174" s="1"/>
      <c r="S174" s="1"/>
      <c r="T174" s="1"/>
      <c r="U174" s="1"/>
      <c r="V174" s="1"/>
      <c r="W174" s="1"/>
      <c r="X174" s="1"/>
      <c r="Y174" s="1"/>
      <c r="Z174" s="1"/>
    </row>
    <row r="175" spans="1:26" ht="15.5">
      <c r="A175" s="12">
        <v>13</v>
      </c>
      <c r="B175" s="13" t="s">
        <v>248</v>
      </c>
      <c r="C175" s="17"/>
      <c r="D175" s="18" t="s">
        <v>9</v>
      </c>
      <c r="E175" s="19"/>
      <c r="F175" s="19"/>
      <c r="G175" s="19"/>
      <c r="H175" s="20"/>
      <c r="I175" s="1"/>
      <c r="J175" s="1"/>
      <c r="K175" s="1"/>
      <c r="L175" s="1"/>
      <c r="M175" s="1"/>
      <c r="N175" s="1"/>
      <c r="O175" s="1"/>
      <c r="P175" s="1"/>
      <c r="Q175" s="1"/>
      <c r="R175" s="1"/>
      <c r="S175" s="1"/>
      <c r="T175" s="1"/>
      <c r="U175" s="1"/>
      <c r="V175" s="1"/>
      <c r="W175" s="1"/>
      <c r="X175" s="1"/>
      <c r="Y175" s="1"/>
      <c r="Z175" s="1"/>
    </row>
    <row r="176" spans="1:26" ht="62">
      <c r="A176" s="12">
        <v>13.1</v>
      </c>
      <c r="B176" s="13" t="s">
        <v>249</v>
      </c>
      <c r="C176" s="17"/>
      <c r="D176" s="18" t="s">
        <v>9</v>
      </c>
      <c r="E176" s="19"/>
      <c r="F176" s="19"/>
      <c r="G176" s="19"/>
      <c r="H176" s="20"/>
      <c r="I176" s="1"/>
      <c r="J176" s="1"/>
      <c r="K176" s="1"/>
      <c r="L176" s="1"/>
      <c r="M176" s="1"/>
      <c r="N176" s="1"/>
      <c r="O176" s="1"/>
      <c r="P176" s="1"/>
      <c r="Q176" s="1"/>
      <c r="R176" s="1"/>
      <c r="S176" s="1"/>
      <c r="T176" s="1"/>
      <c r="U176" s="1"/>
      <c r="V176" s="1"/>
      <c r="W176" s="1"/>
      <c r="X176" s="1"/>
      <c r="Y176" s="1"/>
      <c r="Z176" s="1"/>
    </row>
    <row r="177" spans="1:26" ht="31">
      <c r="A177" s="12" t="s">
        <v>250</v>
      </c>
      <c r="B177" s="13" t="s">
        <v>251</v>
      </c>
      <c r="C177" s="17">
        <v>5</v>
      </c>
      <c r="D177" s="18" t="s">
        <v>19</v>
      </c>
      <c r="E177" s="19">
        <v>388.5</v>
      </c>
      <c r="F177" s="19">
        <v>1943</v>
      </c>
      <c r="G177" s="19">
        <f t="shared" si="4"/>
        <v>340.64007014467342</v>
      </c>
      <c r="H177" s="20">
        <f t="shared" si="5"/>
        <v>1703.2003507233671</v>
      </c>
      <c r="I177" s="1"/>
      <c r="J177" s="1"/>
      <c r="K177" s="1"/>
      <c r="L177" s="1"/>
      <c r="M177" s="1"/>
      <c r="N177" s="1"/>
      <c r="O177" s="1"/>
      <c r="P177" s="1"/>
      <c r="Q177" s="1"/>
      <c r="R177" s="1"/>
      <c r="S177" s="1"/>
      <c r="T177" s="1"/>
      <c r="U177" s="1"/>
      <c r="V177" s="1"/>
      <c r="W177" s="1"/>
      <c r="X177" s="1"/>
      <c r="Y177" s="1"/>
      <c r="Z177" s="1"/>
    </row>
    <row r="178" spans="1:26" ht="15.5">
      <c r="A178" s="12">
        <v>14</v>
      </c>
      <c r="B178" s="13" t="s">
        <v>252</v>
      </c>
      <c r="C178" s="17"/>
      <c r="D178" s="18" t="s">
        <v>9</v>
      </c>
      <c r="E178" s="19"/>
      <c r="F178" s="19"/>
      <c r="G178" s="19"/>
      <c r="H178" s="20"/>
      <c r="I178" s="1"/>
      <c r="J178" s="1"/>
      <c r="K178" s="1"/>
      <c r="L178" s="1"/>
      <c r="M178" s="1"/>
      <c r="N178" s="1"/>
      <c r="O178" s="1"/>
      <c r="P178" s="1"/>
      <c r="Q178" s="1"/>
      <c r="R178" s="1"/>
      <c r="S178" s="1"/>
      <c r="T178" s="1"/>
      <c r="U178" s="1"/>
      <c r="V178" s="1"/>
      <c r="W178" s="1"/>
      <c r="X178" s="1"/>
      <c r="Y178" s="1"/>
      <c r="Z178" s="1"/>
    </row>
    <row r="179" spans="1:26" ht="93">
      <c r="A179" s="12">
        <v>14.1</v>
      </c>
      <c r="B179" s="13" t="s">
        <v>253</v>
      </c>
      <c r="C179" s="17">
        <v>0.3</v>
      </c>
      <c r="D179" s="18" t="s">
        <v>254</v>
      </c>
      <c r="E179" s="19">
        <v>5636.4</v>
      </c>
      <c r="F179" s="19">
        <v>1691</v>
      </c>
      <c r="G179" s="19">
        <f t="shared" si="4"/>
        <v>4942.0429636124509</v>
      </c>
      <c r="H179" s="20">
        <f t="shared" si="5"/>
        <v>1482.6128890837351</v>
      </c>
      <c r="I179" s="1"/>
      <c r="J179" s="1"/>
      <c r="K179" s="1"/>
      <c r="L179" s="1"/>
      <c r="M179" s="1"/>
      <c r="N179" s="1"/>
      <c r="O179" s="1"/>
      <c r="P179" s="1"/>
      <c r="Q179" s="1"/>
      <c r="R179" s="1"/>
      <c r="S179" s="1"/>
      <c r="T179" s="1"/>
      <c r="U179" s="1"/>
      <c r="V179" s="1"/>
      <c r="W179" s="1"/>
      <c r="X179" s="1"/>
      <c r="Y179" s="1"/>
      <c r="Z179" s="1"/>
    </row>
    <row r="180" spans="1:26" ht="46.5">
      <c r="A180" s="12">
        <v>14.2</v>
      </c>
      <c r="B180" s="13" t="s">
        <v>255</v>
      </c>
      <c r="C180" s="17">
        <v>3</v>
      </c>
      <c r="D180" s="18" t="s">
        <v>256</v>
      </c>
      <c r="E180" s="19">
        <v>481.66</v>
      </c>
      <c r="F180" s="19">
        <v>1445</v>
      </c>
      <c r="G180" s="19">
        <f t="shared" si="4"/>
        <v>422.32354230600617</v>
      </c>
      <c r="H180" s="20">
        <f t="shared" si="5"/>
        <v>1266.9706269180185</v>
      </c>
      <c r="I180" s="1"/>
      <c r="J180" s="1"/>
      <c r="K180" s="1"/>
      <c r="L180" s="1"/>
      <c r="M180" s="1"/>
      <c r="N180" s="1"/>
      <c r="O180" s="1"/>
      <c r="P180" s="1"/>
      <c r="Q180" s="1"/>
      <c r="R180" s="1"/>
      <c r="S180" s="1"/>
      <c r="T180" s="1"/>
      <c r="U180" s="1"/>
      <c r="V180" s="1"/>
      <c r="W180" s="1"/>
      <c r="X180" s="1"/>
      <c r="Y180" s="1"/>
      <c r="Z180" s="1"/>
    </row>
    <row r="181" spans="1:26" ht="46.5">
      <c r="A181" s="12">
        <v>14.3</v>
      </c>
      <c r="B181" s="13" t="s">
        <v>257</v>
      </c>
      <c r="C181" s="17">
        <v>6</v>
      </c>
      <c r="D181" s="18" t="s">
        <v>256</v>
      </c>
      <c r="E181" s="19">
        <v>66.900000000000006</v>
      </c>
      <c r="F181" s="19">
        <v>401</v>
      </c>
      <c r="G181" s="19">
        <f t="shared" si="4"/>
        <v>58.658483121437975</v>
      </c>
      <c r="H181" s="20">
        <f t="shared" si="5"/>
        <v>351.95089872862786</v>
      </c>
      <c r="I181" s="1"/>
      <c r="J181" s="1"/>
      <c r="K181" s="1"/>
      <c r="L181" s="1"/>
      <c r="M181" s="1"/>
      <c r="N181" s="1"/>
      <c r="O181" s="1"/>
      <c r="P181" s="1"/>
      <c r="Q181" s="1"/>
      <c r="R181" s="1"/>
      <c r="S181" s="1"/>
      <c r="T181" s="1"/>
      <c r="U181" s="1"/>
      <c r="V181" s="1"/>
      <c r="W181" s="1"/>
      <c r="X181" s="1"/>
      <c r="Y181" s="1"/>
      <c r="Z181" s="1"/>
    </row>
    <row r="182" spans="1:26" ht="31">
      <c r="A182" s="12">
        <v>14.4</v>
      </c>
      <c r="B182" s="13" t="s">
        <v>258</v>
      </c>
      <c r="C182" s="17">
        <v>26</v>
      </c>
      <c r="D182" s="18" t="s">
        <v>256</v>
      </c>
      <c r="E182" s="19">
        <v>33.450000000000003</v>
      </c>
      <c r="F182" s="19">
        <v>870</v>
      </c>
      <c r="G182" s="19">
        <f t="shared" si="4"/>
        <v>29.329241560718987</v>
      </c>
      <c r="H182" s="20">
        <f t="shared" si="5"/>
        <v>762.56028057869366</v>
      </c>
      <c r="I182" s="1"/>
      <c r="J182" s="1"/>
      <c r="K182" s="1"/>
      <c r="L182" s="1"/>
      <c r="M182" s="1"/>
      <c r="N182" s="1"/>
      <c r="O182" s="1"/>
      <c r="P182" s="1"/>
      <c r="Q182" s="1"/>
      <c r="R182" s="1"/>
      <c r="S182" s="1"/>
      <c r="T182" s="1"/>
      <c r="U182" s="1"/>
      <c r="V182" s="1"/>
      <c r="W182" s="1"/>
      <c r="X182" s="1"/>
      <c r="Y182" s="1"/>
      <c r="Z182" s="1"/>
    </row>
    <row r="183" spans="1:26" ht="31">
      <c r="A183" s="12">
        <v>14.5</v>
      </c>
      <c r="B183" s="13" t="s">
        <v>259</v>
      </c>
      <c r="C183" s="17">
        <v>3</v>
      </c>
      <c r="D183" s="18" t="s">
        <v>256</v>
      </c>
      <c r="E183" s="19">
        <v>575.30999999999995</v>
      </c>
      <c r="F183" s="19">
        <v>1726</v>
      </c>
      <c r="G183" s="19">
        <f t="shared" si="4"/>
        <v>504.43665059184565</v>
      </c>
      <c r="H183" s="20">
        <f t="shared" si="5"/>
        <v>1513.309951775537</v>
      </c>
      <c r="I183" s="1"/>
      <c r="J183" s="1"/>
      <c r="K183" s="1"/>
      <c r="L183" s="1"/>
      <c r="M183" s="1"/>
      <c r="N183" s="1"/>
      <c r="O183" s="1"/>
      <c r="P183" s="1"/>
      <c r="Q183" s="1"/>
      <c r="R183" s="1"/>
      <c r="S183" s="1"/>
      <c r="T183" s="1"/>
      <c r="U183" s="1"/>
      <c r="V183" s="1"/>
      <c r="W183" s="1"/>
      <c r="X183" s="1"/>
      <c r="Y183" s="1"/>
      <c r="Z183" s="1"/>
    </row>
    <row r="184" spans="1:26" ht="108.5">
      <c r="A184" s="12">
        <v>14.6</v>
      </c>
      <c r="B184" s="13" t="s">
        <v>267</v>
      </c>
      <c r="C184" s="17">
        <v>15</v>
      </c>
      <c r="D184" s="18" t="s">
        <v>260</v>
      </c>
      <c r="E184" s="19">
        <v>2218.65</v>
      </c>
      <c r="F184" s="19">
        <v>33280</v>
      </c>
      <c r="G184" s="19">
        <f t="shared" si="4"/>
        <v>1945.3309951775539</v>
      </c>
      <c r="H184" s="20">
        <f t="shared" si="5"/>
        <v>29179.964927663306</v>
      </c>
      <c r="I184" s="1"/>
      <c r="J184" s="1"/>
      <c r="K184" s="1"/>
      <c r="L184" s="1"/>
      <c r="M184" s="1"/>
      <c r="N184" s="1"/>
      <c r="O184" s="1"/>
      <c r="P184" s="1"/>
      <c r="Q184" s="1"/>
      <c r="R184" s="1"/>
      <c r="S184" s="1"/>
      <c r="T184" s="1"/>
      <c r="U184" s="1"/>
      <c r="V184" s="1"/>
      <c r="W184" s="1"/>
      <c r="X184" s="1"/>
      <c r="Y184" s="1"/>
      <c r="Z184" s="1"/>
    </row>
    <row r="185" spans="1:26" ht="31.5" customHeight="1">
      <c r="A185" s="12">
        <v>14.7</v>
      </c>
      <c r="B185" s="13" t="s">
        <v>261</v>
      </c>
      <c r="C185" s="17">
        <v>3</v>
      </c>
      <c r="D185" s="18" t="s">
        <v>256</v>
      </c>
      <c r="E185" s="19">
        <v>1157.5</v>
      </c>
      <c r="F185" s="19">
        <v>3473</v>
      </c>
      <c r="G185" s="19">
        <f t="shared" si="4"/>
        <v>1014.9057430951337</v>
      </c>
      <c r="H185" s="20">
        <f t="shared" si="5"/>
        <v>3044.7172292854011</v>
      </c>
      <c r="I185" s="1"/>
      <c r="J185" s="1"/>
      <c r="K185" s="1"/>
      <c r="L185" s="1"/>
      <c r="M185" s="1"/>
      <c r="N185" s="1"/>
      <c r="O185" s="1"/>
      <c r="P185" s="1"/>
      <c r="Q185" s="1"/>
      <c r="R185" s="1"/>
      <c r="S185" s="1"/>
      <c r="T185" s="1"/>
      <c r="U185" s="1"/>
      <c r="V185" s="1"/>
      <c r="W185" s="1"/>
      <c r="X185" s="1"/>
      <c r="Y185" s="1"/>
      <c r="Z185" s="1"/>
    </row>
    <row r="186" spans="1:26" ht="33.5" customHeight="1">
      <c r="A186" s="12">
        <v>14.8</v>
      </c>
      <c r="B186" s="13" t="s">
        <v>262</v>
      </c>
      <c r="C186" s="17">
        <v>3</v>
      </c>
      <c r="D186" s="18" t="s">
        <v>256</v>
      </c>
      <c r="E186" s="19">
        <v>1157.5</v>
      </c>
      <c r="F186" s="19">
        <v>3473</v>
      </c>
      <c r="G186" s="19">
        <f t="shared" si="4"/>
        <v>1014.9057430951337</v>
      </c>
      <c r="H186" s="20">
        <f t="shared" si="5"/>
        <v>3044.7172292854011</v>
      </c>
      <c r="I186" s="1"/>
      <c r="J186" s="1"/>
      <c r="K186" s="1"/>
      <c r="L186" s="1"/>
      <c r="M186" s="1"/>
      <c r="N186" s="1"/>
      <c r="O186" s="1"/>
      <c r="P186" s="1"/>
      <c r="Q186" s="1"/>
      <c r="R186" s="1"/>
      <c r="S186" s="1"/>
      <c r="T186" s="1"/>
      <c r="U186" s="1"/>
      <c r="V186" s="1"/>
      <c r="W186" s="1"/>
      <c r="X186" s="1"/>
      <c r="Y186" s="1"/>
      <c r="Z186" s="1"/>
    </row>
    <row r="187" spans="1:26" ht="15.5">
      <c r="A187" s="12"/>
      <c r="B187" s="13" t="s">
        <v>263</v>
      </c>
      <c r="C187" s="17"/>
      <c r="D187" s="18" t="s">
        <v>9</v>
      </c>
      <c r="E187" s="19"/>
      <c r="F187" s="19">
        <v>578721</v>
      </c>
      <c r="G187" s="17"/>
      <c r="H187" s="20">
        <f>SUM(H6:H186)</f>
        <v>507417.08417360799</v>
      </c>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sheetData>
  <sheetProtection password="8F23" sheet="1" objects="1" scenarios="1"/>
  <mergeCells count="2">
    <mergeCell ref="A1:G1"/>
    <mergeCell ref="B2:G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Sudhir Kumar</dc:creator>
  <cp:lastModifiedBy>Windows User</cp:lastModifiedBy>
  <dcterms:created xsi:type="dcterms:W3CDTF">2021-02-01T06:34:42Z</dcterms:created>
  <dcterms:modified xsi:type="dcterms:W3CDTF">2021-02-02T18:03:12Z</dcterms:modified>
</cp:coreProperties>
</file>